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1" documentId="8_{0B3ED163-94F2-44CA-8DAE-445B1658386B}" xr6:coauthVersionLast="47" xr6:coauthVersionMax="47" xr10:uidLastSave="{E3AC6077-7289-49A4-AFA7-82F017A84A45}"/>
  <bookViews>
    <workbookView xWindow="-120" yWindow="-120" windowWidth="29040" windowHeight="15840" xr2:uid="{00000000-000D-0000-FFFF-FFFF00000000}"/>
  </bookViews>
  <sheets>
    <sheet name="TabFragebogen" sheetId="1" r:id="rId1"/>
  </sheets>
  <definedNames>
    <definedName name="_xlnm.Print_Area" localSheetId="0">TabFragebogen!$A$1:$X$373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6" i="1" l="1"/>
  <c r="AC296" i="1"/>
  <c r="B175" i="1"/>
  <c r="X111" i="1"/>
  <c r="X165" i="1" s="1"/>
  <c r="X223" i="1" s="1"/>
  <c r="X285" i="1" s="1"/>
  <c r="M34" i="1" l="1"/>
  <c r="X296" i="1" l="1"/>
  <c r="T296" i="1"/>
  <c r="P296" i="1"/>
  <c r="L296" i="1"/>
  <c r="AB296" i="1" s="1"/>
  <c r="X302" i="1" l="1"/>
  <c r="AE302" i="1" s="1"/>
  <c r="X303" i="1"/>
  <c r="AE303" i="1" s="1"/>
  <c r="X304" i="1"/>
  <c r="AE304" i="1" s="1"/>
  <c r="X299" i="1"/>
  <c r="AE299" i="1" s="1"/>
  <c r="X297" i="1"/>
  <c r="AE297" i="1" s="1"/>
  <c r="X298" i="1"/>
  <c r="AE298" i="1" s="1"/>
  <c r="T302" i="1"/>
  <c r="AD302" i="1" s="1"/>
  <c r="T303" i="1"/>
  <c r="AD303" i="1" s="1"/>
  <c r="T304" i="1"/>
  <c r="AD304" i="1" s="1"/>
  <c r="T297" i="1"/>
  <c r="AD297" i="1" s="1"/>
  <c r="T298" i="1"/>
  <c r="AD298" i="1" s="1"/>
  <c r="T299" i="1"/>
  <c r="AD299" i="1" s="1"/>
  <c r="P302" i="1"/>
  <c r="AC302" i="1" s="1"/>
  <c r="P303" i="1"/>
  <c r="AC303" i="1" s="1"/>
  <c r="P297" i="1"/>
  <c r="AC297" i="1" s="1"/>
  <c r="P298" i="1"/>
  <c r="AC298" i="1" s="1"/>
  <c r="L302" i="1"/>
  <c r="AB302" i="1" s="1"/>
  <c r="L303" i="1"/>
  <c r="AB303" i="1" s="1"/>
  <c r="L304" i="1"/>
  <c r="AB304" i="1" s="1"/>
  <c r="L297" i="1"/>
  <c r="AB297" i="1" s="1"/>
  <c r="L298" i="1"/>
  <c r="AB298" i="1" s="1"/>
  <c r="L299" i="1"/>
  <c r="AB299" i="1" s="1"/>
  <c r="X301" i="1"/>
  <c r="AE301" i="1" s="1"/>
  <c r="T301" i="1"/>
  <c r="AD301" i="1" s="1"/>
  <c r="P301" i="1"/>
  <c r="AC301" i="1" s="1"/>
  <c r="L301" i="1"/>
  <c r="AB301" i="1" s="1"/>
  <c r="AD296" i="1"/>
  <c r="AF299" i="1" l="1"/>
  <c r="AF303" i="1"/>
  <c r="AF298" i="1"/>
  <c r="AF304" i="1"/>
  <c r="AF302" i="1"/>
  <c r="AF297" i="1"/>
  <c r="AF301" i="1"/>
  <c r="AE296" i="1"/>
  <c r="AF296" i="1" s="1"/>
  <c r="U266" i="1"/>
  <c r="Q266" i="1"/>
  <c r="M266" i="1"/>
  <c r="M252" i="1" l="1"/>
  <c r="Q252" i="1"/>
  <c r="U252" i="1"/>
  <c r="X338" i="1" l="1"/>
  <c r="X37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82" authorId="0" shapeId="0" xr:uid="{5746731A-0967-4DC9-9AFE-B0E3C6B5B5AC}">
      <text>
        <r>
          <rPr>
            <b/>
            <sz val="9"/>
            <color indexed="81"/>
            <rFont val="Tahoma"/>
            <family val="2"/>
          </rPr>
          <t>Definition:</t>
        </r>
        <r>
          <rPr>
            <sz val="9"/>
            <color indexed="81"/>
            <rFont val="Tahoma"/>
            <family val="2"/>
          </rPr>
          <t xml:space="preserve">
alle Fahrzeuge des jeweiligen Typs inkl. Reservefahrzeuge (Gesamtanzahl Fahrzeuge)</t>
        </r>
      </text>
    </comment>
  </commentList>
</comments>
</file>

<file path=xl/sharedStrings.xml><?xml version="1.0" encoding="utf-8"?>
<sst xmlns="http://schemas.openxmlformats.org/spreadsheetml/2006/main" count="815" uniqueCount="477">
  <si>
    <t>Adresse der entsorgungspflichtigen Körperschaft:</t>
  </si>
  <si>
    <t>Adresse des zuständigen Betriebes:</t>
  </si>
  <si>
    <t>Allgemeine strukturelle Angaben:</t>
  </si>
  <si>
    <t>Einw.</t>
  </si>
  <si>
    <t>Fläche des Entsorgungsgebietes</t>
  </si>
  <si>
    <t>km²</t>
  </si>
  <si>
    <t>Allgemeine Angaben zum Personal:</t>
  </si>
  <si>
    <t>nein</t>
  </si>
  <si>
    <t>Allgemeine Angaben zum Fuhrpark:</t>
  </si>
  <si>
    <t>Allgemeine Angaben zur Abfall-/Wertstoffsammlung:</t>
  </si>
  <si>
    <t>saisonal</t>
  </si>
  <si>
    <t>Restabfall</t>
  </si>
  <si>
    <t>Bioabfall</t>
  </si>
  <si>
    <t>Sperrabfall</t>
  </si>
  <si>
    <t>Bezugsjahr</t>
  </si>
  <si>
    <t>- Säcke / Bündel (Angabe pro Jahr)</t>
  </si>
  <si>
    <t>- 35-50 l</t>
  </si>
  <si>
    <t>- 110-120 l</t>
  </si>
  <si>
    <t>- 240-360 l</t>
  </si>
  <si>
    <t>- 550-770 l</t>
  </si>
  <si>
    <t>- 1.100 l</t>
  </si>
  <si>
    <t>- Container (2 – 5 m³)</t>
  </si>
  <si>
    <t>- andere</t>
  </si>
  <si>
    <t>- mehrmals wöchentlich</t>
  </si>
  <si>
    <t>- wöchentlich</t>
  </si>
  <si>
    <t>- 4-wöchentlich</t>
  </si>
  <si>
    <t>Anz.</t>
  </si>
  <si>
    <t>- Vollservice (ja/Anz. Einw.)</t>
  </si>
  <si>
    <t>- Teilservice (ja/Anz. Einw.)</t>
  </si>
  <si>
    <t>km</t>
  </si>
  <si>
    <t>/Tag</t>
  </si>
  <si>
    <t>km/(Fzg.*d)</t>
  </si>
  <si>
    <t>Mg/(Fzg.*d)</t>
  </si>
  <si>
    <t>Mg/a</t>
  </si>
  <si>
    <t>Hausmüll/Restabfall</t>
  </si>
  <si>
    <t>2.</t>
  </si>
  <si>
    <t>im Holsystem (Behälterbestand):</t>
  </si>
  <si>
    <t>im Bringsystem (Depotcontainerstandplätze):</t>
  </si>
  <si>
    <t>3. a)</t>
  </si>
  <si>
    <t>4.</t>
  </si>
  <si>
    <t>5.</t>
  </si>
  <si>
    <t>7.</t>
  </si>
  <si>
    <t>8.</t>
  </si>
  <si>
    <t>9.</t>
  </si>
  <si>
    <t>Beh.</t>
  </si>
  <si>
    <t>Säcke/a</t>
  </si>
  <si>
    <t>Erhebungsbogen zu den Betriebsdaten bei der Sammlung von Abfall- und Wertstofffraktionen</t>
  </si>
  <si>
    <t>Datum:</t>
  </si>
  <si>
    <t>Ort:</t>
  </si>
  <si>
    <t>Altpapier</t>
  </si>
  <si>
    <t>Einwohnerzahl Ihrer Gemeinde/Stadt/Kreis/Zweckverband</t>
  </si>
  <si>
    <t>a</t>
  </si>
  <si>
    <t>Anzahl Fzg.</t>
  </si>
  <si>
    <t>ja</t>
  </si>
  <si>
    <t>%</t>
  </si>
  <si>
    <t>Welches Arbeitszeitmodell setzen Sie bei der Einsammlung der Abfälle/Wertstoffe im Holsystem ein (Mehrfachnennungen möglich)?</t>
  </si>
  <si>
    <t>Anz. La.</t>
  </si>
  <si>
    <t>Beh./(La.*d)</t>
  </si>
  <si>
    <t>Beh./(Fzg.*d)</t>
  </si>
  <si>
    <t>2. a)</t>
  </si>
  <si>
    <t>Abfuhr auf Abruf</t>
  </si>
  <si>
    <t xml:space="preserve">Altmetalle/Schrott  </t>
  </si>
  <si>
    <t>Altholz</t>
  </si>
  <si>
    <t>sep. Abfuhr</t>
  </si>
  <si>
    <t>Pressabfall-Fzg. für</t>
  </si>
  <si>
    <t>Pritschen-Fzg. für</t>
  </si>
  <si>
    <t>Lp./(Fzg.*d)</t>
  </si>
  <si>
    <r>
      <t>Mg/(Fzg.*d)</t>
    </r>
    <r>
      <rPr>
        <u/>
        <sz val="8"/>
        <color indexed="8"/>
        <rFont val="Arial"/>
        <family val="2"/>
      </rPr>
      <t/>
    </r>
  </si>
  <si>
    <t>Con.</t>
  </si>
  <si>
    <t>Haben Sie in Ihrem Entsorgungsgebiet (Doppelnennungen möglich)</t>
  </si>
  <si>
    <t>1.</t>
  </si>
  <si>
    <t>3.</t>
  </si>
  <si>
    <t>11.</t>
  </si>
  <si>
    <t>Teil II - Betriebsdaten bei der Sammlung</t>
  </si>
  <si>
    <t>2. b)</t>
  </si>
  <si>
    <t>14. a)</t>
  </si>
  <si>
    <t>15.</t>
  </si>
  <si>
    <t>16.</t>
  </si>
  <si>
    <t>17.</t>
  </si>
  <si>
    <t>21.</t>
  </si>
  <si>
    <t>2-Schicht</t>
  </si>
  <si>
    <t>Wie oft muss die Entsorgungs-/ Verwertungsanlage</t>
  </si>
  <si>
    <r>
      <t xml:space="preserve">Anzahl der </t>
    </r>
    <r>
      <rPr>
        <b/>
        <u/>
        <sz val="10"/>
        <color indexed="8"/>
        <rFont val="Arial"/>
        <family val="2"/>
      </rPr>
      <t>teilnehmenden</t>
    </r>
    <r>
      <rPr>
        <sz val="10"/>
        <color indexed="8"/>
        <rFont val="Arial"/>
        <family val="2"/>
      </rPr>
      <t xml:space="preserve"> Einwohner</t>
    </r>
  </si>
  <si>
    <r>
      <t xml:space="preserve">Anzahl der </t>
    </r>
    <r>
      <rPr>
        <b/>
        <u/>
        <sz val="10"/>
        <color indexed="8"/>
        <rFont val="Arial"/>
        <family val="2"/>
      </rPr>
      <t>zu leerenden Gefäße</t>
    </r>
    <r>
      <rPr>
        <sz val="10"/>
        <color indexed="8"/>
        <rFont val="Arial"/>
        <family val="2"/>
      </rPr>
      <t xml:space="preserve"> nach Größen</t>
    </r>
  </si>
  <si>
    <r>
      <t xml:space="preserve">Welches </t>
    </r>
    <r>
      <rPr>
        <b/>
        <u/>
        <sz val="10"/>
        <color indexed="8"/>
        <rFont val="Arial"/>
        <family val="2"/>
      </rPr>
      <t>Leerungsintervall</t>
    </r>
    <r>
      <rPr>
        <sz val="10"/>
        <color indexed="8"/>
        <rFont val="Arial"/>
        <family val="2"/>
      </rPr>
      <t xml:space="preserve"> bieten Sie an (Mehrfachnennungen möglich)?</t>
    </r>
  </si>
  <si>
    <r>
      <t xml:space="preserve">Wie sind Ihre </t>
    </r>
    <r>
      <rPr>
        <b/>
        <u/>
        <sz val="10"/>
        <color indexed="8"/>
        <rFont val="Arial"/>
        <family val="2"/>
      </rPr>
      <t>Sammelfahrzeuge</t>
    </r>
    <r>
      <rPr>
        <sz val="10"/>
        <color indexed="8"/>
        <rFont val="Arial"/>
        <family val="2"/>
      </rPr>
      <t xml:space="preserve"> durchschnittlich</t>
    </r>
    <r>
      <rPr>
        <b/>
        <u/>
        <sz val="10"/>
        <color indexed="8"/>
        <rFont val="Arial"/>
        <family val="2"/>
      </rPr>
      <t xml:space="preserve"> besetzt</t>
    </r>
    <r>
      <rPr>
        <sz val="10"/>
        <color indexed="8"/>
        <rFont val="Arial"/>
        <family val="2"/>
      </rPr>
      <t>?</t>
    </r>
  </si>
  <si>
    <r>
      <t xml:space="preserve">Wie hoch ist die durchschnittliche </t>
    </r>
    <r>
      <rPr>
        <b/>
        <u/>
        <sz val="10"/>
        <color indexed="8"/>
        <rFont val="Arial"/>
        <family val="2"/>
      </rPr>
      <t>tägliche Fahrleistung pro</t>
    </r>
  </si>
  <si>
    <t>Name:</t>
  </si>
  <si>
    <t>Allgemeine Anmerkungen (zu Teil I und II):</t>
  </si>
  <si>
    <t>- mit der "Tabulator-Taste" können Sie von Textfeld zu Textfeld navigieren, mit der Maus können Sie die Kästchen anwählen</t>
  </si>
  <si>
    <t>Erläuterungen:</t>
  </si>
  <si>
    <t>- während der Bearbeitung des Fragebogens sollten Sie, um Datenverlust vorzubeugen, Zwischenspeicherungen auf dem Firmenserver oder lokal an Ihrem Rechner anlegen</t>
  </si>
  <si>
    <t>Anzahl Fahrer + Lader/Fzg.</t>
  </si>
  <si>
    <t>- 2-wöchentlich (14-täglich)</t>
  </si>
  <si>
    <t>Anzahl</t>
  </si>
  <si>
    <t>Setzen Sie ein Ident- oder Verwiegesystem ein?</t>
  </si>
  <si>
    <t>- ja, Identsystem ("gebührenscharf")</t>
  </si>
  <si>
    <t>- ja, Identsystem ("nicht gebührenscharf")</t>
  </si>
  <si>
    <t>- ja, Verwiegesystem ("gebührenscharf")</t>
  </si>
  <si>
    <t>- ja, Verwiegesystem ("nicht gebührenscharf")</t>
  </si>
  <si>
    <t>Verpackungen / LVP / Wertstoffe</t>
  </si>
  <si>
    <t>Altpapier / PPK</t>
  </si>
  <si>
    <t>ja, der Kunde kann wählen</t>
  </si>
  <si>
    <t>generell nein</t>
  </si>
  <si>
    <t xml:space="preserve">Wie viele Wertstoff-/Recyclinghöfe/Annahmestellen stehen den Bürgern zur Verfügung (hier nur Annahmestellen berücksichtigen, </t>
  </si>
  <si>
    <t>Fahrzeug und Tag bzw. Schicht in km/(Fzg.*d)?</t>
  </si>
  <si>
    <r>
      <t>Fahrzeug und Tag bzw. pro Schicht</t>
    </r>
    <r>
      <rPr>
        <sz val="10"/>
        <color indexed="8"/>
        <rFont val="Arial"/>
        <family val="2"/>
      </rPr>
      <t xml:space="preserve"> in km/(Fzg.*d)?</t>
    </r>
  </si>
  <si>
    <t>- nein</t>
  </si>
  <si>
    <t>7. a)</t>
  </si>
  <si>
    <t>7. b)</t>
  </si>
  <si>
    <t>Holsystem</t>
  </si>
  <si>
    <t>Wertstoffhof</t>
  </si>
  <si>
    <t xml:space="preserve">Restabfall </t>
  </si>
  <si>
    <t>Gesamt</t>
  </si>
  <si>
    <t>Sperrabfall zur Beseitigung / zur Verwertung</t>
  </si>
  <si>
    <t>Altholzmengen (Kategorien I - III)</t>
  </si>
  <si>
    <t>- im Holsystem</t>
  </si>
  <si>
    <t>- im Bringsystem</t>
  </si>
  <si>
    <t>13. c)</t>
  </si>
  <si>
    <t>Sonstiges:</t>
  </si>
  <si>
    <t xml:space="preserve">  der Container im Entsorgungsgebiet)</t>
  </si>
  <si>
    <t>- Depotcontainer (mittleres Volumen und Anzahl</t>
  </si>
  <si>
    <r>
      <t xml:space="preserve">Welche Wertstoffe werden </t>
    </r>
    <r>
      <rPr>
        <b/>
        <u/>
        <sz val="10"/>
        <color indexed="8"/>
        <rFont val="Arial"/>
        <family val="2"/>
      </rPr>
      <t>im Holsystem getrennt</t>
    </r>
  </si>
  <si>
    <t>vom Sperrabfall zur Beseitigung/Verwertung erfasst?</t>
  </si>
  <si>
    <t xml:space="preserve">  Verwertung (am selben Tag mit unterschiedlichen Fzg.):</t>
  </si>
  <si>
    <r>
      <t xml:space="preserve">- </t>
    </r>
    <r>
      <rPr>
        <b/>
        <u/>
        <sz val="10"/>
        <color indexed="8"/>
        <rFont val="Arial"/>
        <family val="2"/>
      </rPr>
      <t>gemeinsame Abfuhr</t>
    </r>
    <r>
      <rPr>
        <sz val="10"/>
        <color indexed="8"/>
        <rFont val="Arial"/>
        <family val="2"/>
      </rPr>
      <t xml:space="preserve"> mit Sperrabfall zur Beseitigung/</t>
    </r>
  </si>
  <si>
    <r>
      <t xml:space="preserve">- </t>
    </r>
    <r>
      <rPr>
        <b/>
        <u/>
        <sz val="10"/>
        <color indexed="8"/>
        <rFont val="Arial"/>
        <family val="2"/>
      </rPr>
      <t>separate Abfuhr</t>
    </r>
    <r>
      <rPr>
        <sz val="10"/>
        <color indexed="8"/>
        <rFont val="Arial"/>
        <family val="2"/>
      </rPr>
      <t xml:space="preserve"> (getrennte Tourenplanung für die je-</t>
    </r>
  </si>
  <si>
    <t xml:space="preserve">  weiligen Wertstoffe und Sperrabfall zur Beseitigung/Verwertung)</t>
  </si>
  <si>
    <t>Sperrabfall zur Beseitigung/Verwertung</t>
  </si>
  <si>
    <t>Bioabfall ("Biotonne")</t>
  </si>
  <si>
    <t xml:space="preserve">Sofern parallel zur Bioabfallsammlung ("Biotonne") eine Grüngutsammlung besteht, erfolgt diese </t>
  </si>
  <si>
    <t>Bieten Sie einen Heraustrageservice aus der Wohnung an?</t>
  </si>
  <si>
    <t>Bieten Sie Entrümpelungen/Haushaltsauflösungen an?</t>
  </si>
  <si>
    <t>4. a)</t>
  </si>
  <si>
    <t>4. b)</t>
  </si>
  <si>
    <r>
      <t xml:space="preserve">sonstige Annahmestellen </t>
    </r>
    <r>
      <rPr>
        <vertAlign val="superscript"/>
        <sz val="10"/>
        <color indexed="8"/>
        <rFont val="Arial"/>
        <family val="2"/>
      </rPr>
      <t>1)</t>
    </r>
  </si>
  <si>
    <r>
      <t>Grünabfälle (Grünschnitt/Gartenabfälle/Rasenschnitt/Laub)</t>
    </r>
    <r>
      <rPr>
        <vertAlign val="superscript"/>
        <sz val="10"/>
        <color indexed="8"/>
        <rFont val="Arial"/>
        <family val="2"/>
      </rPr>
      <t xml:space="preserve"> 2)</t>
    </r>
  </si>
  <si>
    <t>ja, Altholz</t>
  </si>
  <si>
    <t>ja, Metalle</t>
  </si>
  <si>
    <t>ja, (Hart-)Kunststoffe</t>
  </si>
  <si>
    <t>Sofern im Holsystem keine getrennte Erfassung erfolgt:</t>
  </si>
  <si>
    <t>Wird der Sperrabfall gezielt nachsortiert?</t>
  </si>
  <si>
    <t>Altpapier (100 % der Menge, somit inkl. Mengen Duale Systeme)</t>
  </si>
  <si>
    <t>Körperschaft (Name):</t>
  </si>
  <si>
    <t>Stadt</t>
  </si>
  <si>
    <t>Bundesland:</t>
  </si>
  <si>
    <t>Postleitzahl:</t>
  </si>
  <si>
    <t>Stadt:</t>
  </si>
  <si>
    <t>Straße und Hausnummer:</t>
  </si>
  <si>
    <t>Betrieb (Name):</t>
  </si>
  <si>
    <t>Art der Gebietskörperschaft:</t>
  </si>
  <si>
    <t>Zweckverband</t>
  </si>
  <si>
    <t>Gemeinde</t>
  </si>
  <si>
    <t>(Land-)Kreis</t>
  </si>
  <si>
    <t>4. c)</t>
  </si>
  <si>
    <t>d/(Ma.*a)</t>
  </si>
  <si>
    <t>7. c)</t>
  </si>
  <si>
    <t>7. d)</t>
  </si>
  <si>
    <t>7. e)</t>
  </si>
  <si>
    <t>13. b)</t>
  </si>
  <si>
    <t>14. b)</t>
  </si>
  <si>
    <t>Standorte</t>
  </si>
  <si>
    <t>Sonstiges, bitte benennen:</t>
  </si>
  <si>
    <t>2. c)</t>
  </si>
  <si>
    <t>l/(E*w)</t>
  </si>
  <si>
    <t>- Touren mit ausschließlich Sack-, Bündelsammlung</t>
  </si>
  <si>
    <r>
      <t xml:space="preserve">Welche </t>
    </r>
    <r>
      <rPr>
        <b/>
        <u/>
        <sz val="10"/>
        <color indexed="8"/>
        <rFont val="Arial"/>
        <family val="2"/>
      </rPr>
      <t>Menge</t>
    </r>
    <r>
      <rPr>
        <sz val="10"/>
        <color indexed="8"/>
        <rFont val="Arial"/>
        <family val="2"/>
      </rPr>
      <t xml:space="preserve"> liefert ein Sammelfahrzeug durchschnittlich </t>
    </r>
    <r>
      <rPr>
        <b/>
        <u/>
        <sz val="10"/>
        <color indexed="8"/>
        <rFont val="Arial"/>
        <family val="2"/>
      </rPr>
      <t>täglich</t>
    </r>
    <r>
      <rPr>
        <sz val="10"/>
        <color indexed="8"/>
        <rFont val="Arial"/>
        <family val="2"/>
      </rPr>
      <t xml:space="preserve"> an der </t>
    </r>
  </si>
  <si>
    <t>Entsorgungs-/ Verwertungsanlage an?</t>
  </si>
  <si>
    <t>keine separate Gebühr (d. h. in Restabfallgebühr enthalten)</t>
  </si>
  <si>
    <t>Verpackungen/LVP/Wertstoffe</t>
  </si>
  <si>
    <t>Altglas</t>
  </si>
  <si>
    <t>Containeranzahl</t>
  </si>
  <si>
    <t>Wie erfolgt die Sperrabfallsammlung (Mehrfachnennung möglich)?</t>
  </si>
  <si>
    <r>
      <rPr>
        <u/>
        <sz val="10"/>
        <color theme="1"/>
        <rFont val="Arial"/>
        <family val="2"/>
      </rPr>
      <t>Anlieferung</t>
    </r>
    <r>
      <rPr>
        <sz val="10"/>
        <color theme="1"/>
        <rFont val="Arial"/>
        <family val="2"/>
      </rPr>
      <t xml:space="preserve"> an den Recyclinghof/Wertstoffhof</t>
    </r>
  </si>
  <si>
    <r>
      <rPr>
        <u/>
        <sz val="10"/>
        <color theme="1"/>
        <rFont val="Arial"/>
        <family val="2"/>
      </rPr>
      <t>periodische</t>
    </r>
    <r>
      <rPr>
        <sz val="10"/>
        <color theme="1"/>
        <rFont val="Arial"/>
        <family val="2"/>
      </rPr>
      <t xml:space="preserve"> Abfuhr (Straßensammlung, </t>
    </r>
    <r>
      <rPr>
        <u/>
        <sz val="10"/>
        <color theme="1"/>
        <rFont val="Arial"/>
        <family val="2"/>
      </rPr>
      <t>ohne Anmeldung</t>
    </r>
    <r>
      <rPr>
        <sz val="10"/>
        <color theme="1"/>
        <rFont val="Arial"/>
        <family val="2"/>
      </rPr>
      <t>)</t>
    </r>
  </si>
  <si>
    <t>Anzahl der periodischen Abfuhren:</t>
  </si>
  <si>
    <r>
      <t xml:space="preserve">Wie sind Ihre Sammelfahrzeuge bei der </t>
    </r>
    <r>
      <rPr>
        <b/>
        <u/>
        <sz val="10"/>
        <color indexed="8"/>
        <rFont val="Arial"/>
        <family val="2"/>
      </rPr>
      <t xml:space="preserve">Abfuhr auf Abruf </t>
    </r>
    <r>
      <rPr>
        <sz val="10"/>
        <color indexed="8"/>
        <rFont val="Arial"/>
        <family val="2"/>
      </rPr>
      <t>durchschnittlich</t>
    </r>
  </si>
  <si>
    <t>besetzt? (separat nach Fzg. für Sperrabfall, Altholz, Metalle usw.)</t>
  </si>
  <si>
    <r>
      <t xml:space="preserve">Wie viele Ladepunkte werden durchschnittlich bei der </t>
    </r>
    <r>
      <rPr>
        <b/>
        <u/>
        <sz val="10"/>
        <color theme="1"/>
        <rFont val="Arial"/>
        <family val="2"/>
      </rPr>
      <t xml:space="preserve">Abfuhr auf Abruf pro </t>
    </r>
  </si>
  <si>
    <r>
      <rPr>
        <b/>
        <u/>
        <sz val="10"/>
        <color theme="1"/>
        <rFont val="Arial"/>
        <family val="2"/>
      </rPr>
      <t>Fahrzeug und Tag bzw. pro Schicht</t>
    </r>
    <r>
      <rPr>
        <sz val="10"/>
        <color theme="1"/>
        <rFont val="Arial"/>
        <family val="2"/>
      </rPr>
      <t xml:space="preserve"> angefahren in Ladepunkte/(Fzg.*d)?</t>
    </r>
  </si>
  <si>
    <t>18.</t>
  </si>
  <si>
    <t>Summe gesamte erfasste Mengen</t>
  </si>
  <si>
    <t>- Leistung durch eigenen Betrieb (ja/Anz. Einw.)</t>
  </si>
  <si>
    <t>- Leistung durch beauftragten Dritten (ja/Anz. Einw.)</t>
  </si>
  <si>
    <t>a)</t>
  </si>
  <si>
    <t>Grenzen</t>
  </si>
  <si>
    <t>- Kleinbehälter-Touren mit Behältern bis 360 l (nur 2-Radgefäße)</t>
  </si>
  <si>
    <t>- Großbehälter-Touren mit Behältern ab 550 l (nur 4-Radgefäße)</t>
  </si>
  <si>
    <t>b)</t>
  </si>
  <si>
    <t>- Touren mit gemischter Abfuhr (2- und 4-Radgefäße und/oder Säcke in einer Tour)</t>
  </si>
  <si>
    <r>
      <rPr>
        <u/>
        <sz val="10"/>
        <color theme="1"/>
        <rFont val="Arial"/>
        <family val="2"/>
      </rPr>
      <t>periodische</t>
    </r>
    <r>
      <rPr>
        <sz val="10"/>
        <color theme="1"/>
        <rFont val="Arial"/>
        <family val="2"/>
      </rPr>
      <t xml:space="preserve"> Abfuhr (Straßensammlung; </t>
    </r>
    <r>
      <rPr>
        <u/>
        <sz val="10"/>
        <color theme="1"/>
        <rFont val="Arial"/>
        <family val="2"/>
      </rPr>
      <t>mit Anmeldung</t>
    </r>
    <r>
      <rPr>
        <sz val="10"/>
        <color theme="1"/>
        <rFont val="Arial"/>
        <family val="2"/>
      </rPr>
      <t>)</t>
    </r>
  </si>
  <si>
    <t>x pro Haushalt bzw. Bezirk</t>
  </si>
  <si>
    <t>ja, ausschließlich</t>
  </si>
  <si>
    <t>ja, sonstige</t>
  </si>
  <si>
    <t>2 Fahrzeuge, die jeweils ganztägig Sperrabfall bzw. Altholz sammeln</t>
  </si>
  <si>
    <t>1 Fahrzeug, welches zunächst Altholz und dann im zweiten Schritt Sperrabfall zur Beseitigung/Verwertung sammelt</t>
  </si>
  <si>
    <t>% Altholz</t>
  </si>
  <si>
    <t>% Sperrabfall Beseitigung/Verwertung</t>
  </si>
  <si>
    <t xml:space="preserve">=&gt; durchschnittliche Anteile an der Tagesarbeitszeit: </t>
  </si>
  <si>
    <t>1 Fahrzeug, welches zunächst Sperrabfall zur Beseitigung/Verwertung und dann im zweiten Schritt Altholz sammelt</t>
  </si>
  <si>
    <t>4) Eine Berechnung der Behälter pro Lader und Tour erfolgt nur, wenn pro Tour mindestens 1 Lader eingesetzt wird.</t>
  </si>
  <si>
    <t>12. a)</t>
  </si>
  <si>
    <t>12. b)</t>
  </si>
  <si>
    <t>- Halb- bzw. Unterflurbehälter (Übertragen aus Teil I Frage 13. b)</t>
  </si>
  <si>
    <t>bei Bedarf gerne kurz erläutern:</t>
  </si>
  <si>
    <t>5.
+
6.</t>
  </si>
  <si>
    <t xml:space="preserve">10. </t>
  </si>
  <si>
    <t xml:space="preserve">13. a) </t>
  </si>
  <si>
    <t>20.</t>
  </si>
  <si>
    <t xml:space="preserve">22. </t>
  </si>
  <si>
    <t>für Frage 19 – 22 Differenzierung nach Sperrabfall zur Beseitigung/ Verwertung und Altholz-Leistungsdaten, sofern Sie eine differenzierte Erfassung vor Ort vornehmen.</t>
  </si>
  <si>
    <r>
      <t xml:space="preserve">Sperrabfall zur Beseitigung/Verwertung </t>
    </r>
    <r>
      <rPr>
        <b/>
        <vertAlign val="superscript"/>
        <sz val="10"/>
        <color theme="1"/>
        <rFont val="Arial"/>
        <family val="2"/>
      </rPr>
      <t>5)</t>
    </r>
  </si>
  <si>
    <t>Anzahl Lader pro Tour
(Frage 5)</t>
  </si>
  <si>
    <t>Behälter pro Fzg. und Tour 
(Frage 6)</t>
  </si>
  <si>
    <t>X</t>
  </si>
  <si>
    <t>Allgemeine Angaben:
X = ja; kein X = nein</t>
  </si>
  <si>
    <t>durchschnittlich bereitgestelltes Behältervolumen je teiln. Einwohner und Woche</t>
  </si>
  <si>
    <t>Hinweis: es sind auch Raus-Reinsteller als Lader zu berücksichtigen</t>
  </si>
  <si>
    <r>
      <t xml:space="preserve">im </t>
    </r>
    <r>
      <rPr>
        <b/>
        <sz val="10"/>
        <color indexed="8"/>
        <rFont val="Arial"/>
        <family val="2"/>
      </rPr>
      <t>Vollservice</t>
    </r>
    <r>
      <rPr>
        <sz val="10"/>
        <color indexed="8"/>
        <rFont val="Arial"/>
        <family val="2"/>
      </rPr>
      <t xml:space="preserve"> (alle Touren, die zu über 50 % im Vollservice gefahren werden):</t>
    </r>
  </si>
  <si>
    <r>
      <t xml:space="preserve">im </t>
    </r>
    <r>
      <rPr>
        <b/>
        <sz val="10"/>
        <color indexed="8"/>
        <rFont val="Arial"/>
        <family val="2"/>
      </rPr>
      <t>Teilservice</t>
    </r>
    <r>
      <rPr>
        <sz val="10"/>
        <color indexed="8"/>
        <rFont val="Arial"/>
        <family val="2"/>
      </rPr>
      <t xml:space="preserve"> (alle Touren, die zu über 50 % im Teilservice gefahren werden) </t>
    </r>
  </si>
  <si>
    <t>Haben Sie aktuelle Fragestellungen, die Sie beschäftigen?</t>
  </si>
  <si>
    <t>konventionelle 5-Tagewoche</t>
  </si>
  <si>
    <t xml:space="preserve">dauernd oder </t>
  </si>
  <si>
    <t>Welche Fraktionen erfassen Sie über Unterflurcontainer?</t>
  </si>
  <si>
    <t>Geben Sie hierzu bitte auch die jeweilige Anzahl der</t>
  </si>
  <si>
    <t>Unterflurcontainer an.</t>
  </si>
  <si>
    <t>Papierkörbe bitte nicht berücksichtigen!</t>
  </si>
  <si>
    <t>Sonstiges (z. B. Alttextilien), bitte benennen:</t>
  </si>
  <si>
    <t>gemeinsame Abfuhr</t>
  </si>
  <si>
    <t>Altholz:</t>
  </si>
  <si>
    <t>Elektroaltgeräte:</t>
  </si>
  <si>
    <t>Altmetalle/Schrott:</t>
  </si>
  <si>
    <t>Der Betrieb ist selbst nicht im operativen Geschäft tätig (Übermittlung von weiteren Daten nur teilweise/nicht möglich)</t>
  </si>
  <si>
    <r>
      <t xml:space="preserve"> - alle Krankheitstage </t>
    </r>
    <r>
      <rPr>
        <u/>
        <sz val="10"/>
        <color theme="1"/>
        <rFont val="Arial"/>
        <family val="2"/>
      </rPr>
      <t>inkl.</t>
    </r>
    <r>
      <rPr>
        <sz val="10"/>
        <color theme="1"/>
        <rFont val="Arial"/>
        <family val="2"/>
      </rPr>
      <t xml:space="preserve"> Tage nach Wegfall der Lohnfortzahlung (inkl. "Dauerkranktage"): </t>
    </r>
  </si>
  <si>
    <r>
      <t xml:space="preserve"> - </t>
    </r>
    <r>
      <rPr>
        <u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Krankheitstage mit Lohnfortzahlung (ohne "Dauerkranktage"):</t>
    </r>
  </si>
  <si>
    <t>Volumen [m³/Cont.]</t>
  </si>
  <si>
    <t>Wie erfolgt die Abfuhr der zuvor genannten getrennt erfassten Wertstofffraktionen?</t>
  </si>
  <si>
    <t>19.</t>
  </si>
  <si>
    <t>- 60-90 l</t>
  </si>
  <si>
    <t>ja, neben der Fraktion LVP (Gelber Sack / Gelbe Tonne) als sep. System</t>
  </si>
  <si>
    <t>ja, inkl. Gelbem Sack / Gelber Tonne (Vereinbarung mit Dualen Systemen)</t>
  </si>
  <si>
    <t>nein, ist aber derzeit in Planung</t>
  </si>
  <si>
    <t>nein, vorerst ist keine weitere Umsetzung geplant</t>
  </si>
  <si>
    <t>13. a)</t>
  </si>
  <si>
    <t>min</t>
  </si>
  <si>
    <r>
      <t xml:space="preserve">Altholz </t>
    </r>
    <r>
      <rPr>
        <b/>
        <vertAlign val="superscript"/>
        <sz val="10"/>
        <color theme="1"/>
        <rFont val="Arial"/>
        <family val="2"/>
      </rPr>
      <t>5)</t>
    </r>
    <r>
      <rPr>
        <b/>
        <sz val="10"/>
        <color theme="1"/>
        <rFont val="Arial"/>
        <family val="2"/>
      </rPr>
      <t xml:space="preserve">
(sofern eine separate 
Erfassung erfolgt)</t>
    </r>
  </si>
  <si>
    <t>an denen verschiedene Abfälle und/oder Wertstoffe angenommen werden, keine Mono-Annahmestellen, keine Wertstoffinseln ähnlich DC-Standorte)</t>
  </si>
  <si>
    <t>- davon Wertstoff-/Recyclinghöfe (kurz: Wertstoffhof), die (zu festgelegten Öffnungszeiten) durch Personal betreut werden</t>
  </si>
  <si>
    <r>
      <t xml:space="preserve">Wie viele Schüttvorgänge erfolgen je </t>
    </r>
    <r>
      <rPr>
        <b/>
        <u/>
        <sz val="10"/>
        <color indexed="8"/>
        <rFont val="Arial"/>
        <family val="2"/>
      </rPr>
      <t xml:space="preserve">Fahrzeug </t>
    </r>
    <r>
      <rPr>
        <sz val="10"/>
        <color indexed="8"/>
        <rFont val="Arial"/>
        <family val="2"/>
      </rPr>
      <t>und Tag?</t>
    </r>
  </si>
  <si>
    <t xml:space="preserve">5) bei kombinierten Touren (s. Frage 18) bitte nur anteilig je </t>
  </si>
  <si>
    <t xml:space="preserve">    Fraktion angeben</t>
  </si>
  <si>
    <r>
      <t xml:space="preserve">durchschnittlich von </t>
    </r>
    <r>
      <rPr>
        <b/>
        <u/>
        <sz val="10"/>
        <color indexed="8"/>
        <rFont val="Arial"/>
        <family val="2"/>
      </rPr>
      <t xml:space="preserve">einem Fahrzeug pro Tag bzw. </t>
    </r>
  </si>
  <si>
    <r>
      <rPr>
        <b/>
        <u/>
        <sz val="10"/>
        <color indexed="8"/>
        <rFont val="Arial"/>
        <family val="2"/>
      </rPr>
      <t>pro Schicht</t>
    </r>
    <r>
      <rPr>
        <sz val="10"/>
        <color indexed="8"/>
        <rFont val="Arial"/>
        <family val="2"/>
      </rPr>
      <t xml:space="preserve"> angefahren werden (x mal/Tag)?</t>
    </r>
  </si>
  <si>
    <t>Sofern Sie eine differenzierte Erfassung von Sperrabfall zur Beseitigung/</t>
  </si>
  <si>
    <t>Verwertung und Altholz im Holsystem vornehmen, wie ist diese ausgestaltet?</t>
  </si>
  <si>
    <r>
      <t xml:space="preserve">Welche </t>
    </r>
    <r>
      <rPr>
        <b/>
        <u/>
        <sz val="10"/>
        <color indexed="8"/>
        <rFont val="Arial"/>
        <family val="2"/>
      </rPr>
      <t>Menge</t>
    </r>
    <r>
      <rPr>
        <sz val="10"/>
        <color indexed="8"/>
        <rFont val="Arial"/>
        <family val="2"/>
      </rPr>
      <t xml:space="preserve"> liefert ein Sammelfahrzeug durchschnittlich täglich pro Tag</t>
    </r>
  </si>
  <si>
    <t>bzw. Schicht an der Entsorgungs-/ Verwertungsanlage an?</t>
  </si>
  <si>
    <r>
      <t xml:space="preserve">Wie oft muss die Entsorgungs-/ Verwertungsanlage durchschnittlich von </t>
    </r>
    <r>
      <rPr>
        <b/>
        <u/>
        <sz val="10"/>
        <color theme="1"/>
        <rFont val="Arial"/>
        <family val="2"/>
      </rPr>
      <t>einem</t>
    </r>
  </si>
  <si>
    <r>
      <rPr>
        <b/>
        <u/>
        <sz val="10"/>
        <color indexed="8"/>
        <rFont val="Arial"/>
        <family val="2"/>
      </rPr>
      <t>Fahrzeug pro Tag bzw. pro Schicht</t>
    </r>
    <r>
      <rPr>
        <sz val="10"/>
        <color indexed="8"/>
        <rFont val="Arial"/>
        <family val="2"/>
      </rPr>
      <t xml:space="preserve"> angefahren werden (x mal/Tag)?</t>
    </r>
  </si>
  <si>
    <t xml:space="preserve">Betrachtet wird der durchschnittliche Weg aus dem Entsorgungsgebiet zu </t>
  </si>
  <si>
    <t xml:space="preserve">Ihrer Entsorgungs-/ Verwertungsanlage (MVA/MBA, Umladestation, </t>
  </si>
  <si>
    <t xml:space="preserve">Kompostwerk, Sortieranlage etc.) </t>
  </si>
  <si>
    <r>
      <t>durchschnittliche Entfernung (</t>
    </r>
    <r>
      <rPr>
        <b/>
        <sz val="10"/>
        <color theme="1"/>
        <rFont val="Arial"/>
        <family val="2"/>
      </rPr>
      <t>einfache Strecke</t>
    </r>
    <r>
      <rPr>
        <sz val="10"/>
        <color theme="1"/>
        <rFont val="Arial"/>
        <family val="2"/>
      </rPr>
      <t>, z. B. nur zur Anlage hin)</t>
    </r>
  </si>
  <si>
    <r>
      <t xml:space="preserve">durchschnittlicher Zeitaufwand (für die </t>
    </r>
    <r>
      <rPr>
        <b/>
        <sz val="10"/>
        <color theme="1"/>
        <rFont val="Arial"/>
        <family val="2"/>
      </rPr>
      <t>einfache Strecke</t>
    </r>
    <r>
      <rPr>
        <sz val="10"/>
        <color theme="1"/>
        <rFont val="Arial"/>
        <family val="2"/>
      </rPr>
      <t>, ggf. schätzen)</t>
    </r>
  </si>
  <si>
    <t>Betrachtet wird der durchschnittliche Weg aus dem Entsorgungsgebiet zu Ihrer</t>
  </si>
  <si>
    <t>Entsorgungs-/ Verwertungsanlage (MVA/MBA, Umladestation, Sortieranlage etc.)</t>
  </si>
  <si>
    <t>Wird eine separate Gebühr erhoben, wenn ja, ab der wie vielten Abholung?</t>
  </si>
  <si>
    <t xml:space="preserve">ja, ab der </t>
  </si>
  <si>
    <r>
      <t xml:space="preserve">Abholung (z. B. ab der </t>
    </r>
    <r>
      <rPr>
        <u/>
        <sz val="10"/>
        <color theme="1"/>
        <rFont val="Arial"/>
        <family val="2"/>
      </rPr>
      <t>2. Abholung</t>
    </r>
    <r>
      <rPr>
        <sz val="10"/>
        <color theme="1"/>
        <rFont val="Arial"/>
        <family val="2"/>
      </rPr>
      <t>)</t>
    </r>
  </si>
  <si>
    <t>- bitte in Teil II bei Frage 5. + 6. Plausibilitätsprüfungen berücksichtigen (siehe xlsx-Version Spalten rechts des Fragebogens; diese erscheint nur bei unplausibler Werteingabe)</t>
  </si>
  <si>
    <t>- in den grau hinterlegten Feldern können Sie Ihre Werte eintragen bzw. können Sie ein X zur Bestätigung setzen (siehe Beispiel)</t>
  </si>
  <si>
    <t>4. d)</t>
  </si>
  <si>
    <t>7. f)</t>
  </si>
  <si>
    <t>LVP (Duale Systeme)</t>
  </si>
  <si>
    <t>Stoffgleiche Nichtverpackungen (StNVP)</t>
  </si>
  <si>
    <t>Altmetalle (inkl. Buntmetalle)</t>
  </si>
  <si>
    <t>Alttextilien (inkl. Schuhe)</t>
  </si>
  <si>
    <t>Bauschutt / Baumischabfälle</t>
  </si>
  <si>
    <t>sonstige erfasste Mengen</t>
  </si>
  <si>
    <t xml:space="preserve"> - Gruppe 3: Lampen</t>
  </si>
  <si>
    <t xml:space="preserve"> - Gruppe 4: Großgeräte</t>
  </si>
  <si>
    <t xml:space="preserve"> - Gruppe 6: Photovoltaikmodule</t>
  </si>
  <si>
    <t xml:space="preserve"> - Gruppe 1: Wärmeüberträger</t>
  </si>
  <si>
    <t xml:space="preserve"> - Gruppe 5: Kleingeräte &amp; kleine Geräte der Informations- &amp; Telekommunikationstechnik</t>
  </si>
  <si>
    <t xml:space="preserve"> - Gruppe 2: Bildschirme, Monitore &amp; Geräte mit Bildschirmen (Oberfläche &gt; 100 m²)</t>
  </si>
  <si>
    <t>Behandlungsanlage/Deponie…</t>
  </si>
  <si>
    <t>Annahmestellen, Direktanlieferung an</t>
  </si>
  <si>
    <t>tze, Wertstoffinseln, separate Mono-</t>
  </si>
  <si>
    <t>Straßenlaub aus öffentlichem Stra-</t>
  </si>
  <si>
    <t>ßenland, Günflächenpflegeabfälle)</t>
  </si>
  <si>
    <t xml:space="preserve">Welches System eines fächendeckenden Angebots für die </t>
  </si>
  <si>
    <t>Bioabfallerfassung bieten Sie an?</t>
  </si>
  <si>
    <t>(Pflicht zur getrennten Bioabfallerfassung seit 01.01.2015)</t>
  </si>
  <si>
    <t>Bringsystem (z. B. Annahme am Wertstoffhof o. ä.)</t>
  </si>
  <si>
    <t>Nehmen Sie an den Wertstoffhöfen auch Abfall- / Wertstoffanlieferungen von Kleingewerbe und Gewerbebetrieben entgegen?</t>
  </si>
  <si>
    <t>ja, i. d. R. ohne Gebühr</t>
  </si>
  <si>
    <t>ja, aber i. d. R. gegen Gebühr</t>
  </si>
  <si>
    <t>Sonstige:</t>
  </si>
  <si>
    <t>Elektroaltgeräte (Gruppe 1)</t>
  </si>
  <si>
    <t>Hinweis Elektroaltgeräte: Gruppen gemäß § 14 ElektroG, gültig seit Dez. 2018</t>
  </si>
  <si>
    <t>Elektroaltgeräte (Gruppe 2)</t>
  </si>
  <si>
    <t>Elektroaltgeräte (Gruppe 3)</t>
  </si>
  <si>
    <t>Elektroaltgeräte (Gruppe 4)</t>
  </si>
  <si>
    <t>Elektroaltgeräte (Gruppe 5)</t>
  </si>
  <si>
    <t xml:space="preserve">Setzen Sie Unterflurcontainer zur Abfallsammlung ein? </t>
  </si>
  <si>
    <r>
      <t xml:space="preserve">Elektroaltgeräte (alle Gruppen) </t>
    </r>
    <r>
      <rPr>
        <vertAlign val="superscript"/>
        <sz val="10"/>
        <color theme="1"/>
        <rFont val="Arial"/>
        <family val="2"/>
      </rPr>
      <t>3)</t>
    </r>
  </si>
  <si>
    <t xml:space="preserve">gemäß § 14 ElektroG, gültig seit </t>
  </si>
  <si>
    <t xml:space="preserve">Dezember 2018. </t>
  </si>
  <si>
    <r>
      <t xml:space="preserve">Behälter pro Lader und Tour </t>
    </r>
    <r>
      <rPr>
        <vertAlign val="superscript"/>
        <sz val="10"/>
        <color theme="1"/>
        <rFont val="Arial"/>
        <family val="2"/>
      </rPr>
      <t>4)</t>
    </r>
    <r>
      <rPr>
        <sz val="10"/>
        <color theme="1"/>
        <rFont val="Arial"/>
        <family val="2"/>
      </rPr>
      <t xml:space="preserve">
(errechnet)</t>
    </r>
  </si>
  <si>
    <t xml:space="preserve">sonstige Arbeitszeit-Modelle, Erläuterung: </t>
  </si>
  <si>
    <t>- davon mobile Annahmestellen (hier sind Annahmestellen gemeint, an denen mehrmals im Jahr Abfälle / Wertstoffe zeitlich befristet abgegeben werden können)</t>
  </si>
  <si>
    <t>in eigener Regie</t>
  </si>
  <si>
    <t>in Kooperation</t>
  </si>
  <si>
    <t>in Planung</t>
  </si>
  <si>
    <t xml:space="preserve"> - (online)Tausch-Verschenk-Börse</t>
  </si>
  <si>
    <t xml:space="preserve"> - Abgabestelle/n für Gebrauchtes</t>
  </si>
  <si>
    <t>ein anderer Träger</t>
  </si>
  <si>
    <t xml:space="preserve"> - offenes Bücherregal</t>
  </si>
  <si>
    <t xml:space="preserve"> - Repair-Cafe o. ä.</t>
  </si>
  <si>
    <t xml:space="preserve"> - Verleih-Läden</t>
  </si>
  <si>
    <t xml:space="preserve"> - Geschirrmobil</t>
  </si>
  <si>
    <t xml:space="preserve"> - PR-Kampagne zu Re-Use</t>
  </si>
  <si>
    <t xml:space="preserve"> - APP mit Re-Use-Orten</t>
  </si>
  <si>
    <t xml:space="preserve"> - Sonstige</t>
  </si>
  <si>
    <t>Bieten Sie einen „Blitz“-/Schnell-/Express-Abfuhrservice an?</t>
  </si>
  <si>
    <t xml:space="preserve"> - Gebrauchtwarenkaufhaus o. ä.</t>
  </si>
  <si>
    <t>- durchschnittliche Öffnungsstunden pro Woche über alle Wertstoffhöfe</t>
  </si>
  <si>
    <t>h/w</t>
  </si>
  <si>
    <t>- durchschnittliche Öffnungsstunden pro Woche des Wertstoffhofes mit den längsten Öffnungszeiten</t>
  </si>
  <si>
    <t>Bieten Sie Ihren Mitarbeitenden ein Lebensarbeitszeitkonto an?</t>
  </si>
  <si>
    <t xml:space="preserve">Durchschnittsalter der Müllwerker (Fahrer und Lader, d. h. operative Mitarbeitende): </t>
  </si>
  <si>
    <t>Anteil der Müllwerker (Fahrer und Lader, d. h. operative Mitarbeitende) über 50 a (inkl. Mitarbeiter über 60 a):</t>
  </si>
  <si>
    <t>Anteil der Müllwerker (Fahrer und Lader, d. h. operative Mitarbeitende) über 60 a:</t>
  </si>
  <si>
    <t>8. a)</t>
  </si>
  <si>
    <t>8. b)</t>
  </si>
  <si>
    <t>11. a)</t>
  </si>
  <si>
    <t>11. b)</t>
  </si>
  <si>
    <t>11. c)</t>
  </si>
  <si>
    <t>bisher nur Planung; über folgende Leistungen denkt der Betrieb konkret nach (bitte benennen):</t>
  </si>
  <si>
    <t>bereits in Umsetzung: separate Erfassungsstelle für weiter-/wiederverwendbares Material an den Wertstoffhöfen</t>
  </si>
  <si>
    <t xml:space="preserve">bereits in Umsetzung: schonende Sperrmüllabfuhr für wieder-/weiterverwendbares Material (i. d. R. Abholung aus dem Haushalt) </t>
  </si>
  <si>
    <t xml:space="preserve">bereits in Umsetzung: sonstige Erfassungswege für weiter-/wiederverwendbare Materialien; Systeme benennen: </t>
  </si>
  <si>
    <r>
      <t>Durchschnittliche Krankheitstage der Müllwerker (Fahrer und Lader, d. h. operative Mitarbeitende, Bezug:</t>
    </r>
    <r>
      <rPr>
        <u/>
        <sz val="10"/>
        <color theme="1"/>
        <rFont val="Arial"/>
        <family val="2"/>
      </rPr>
      <t xml:space="preserve"> Arbeitstage, nicht Kalendertage</t>
    </r>
    <r>
      <rPr>
        <sz val="10"/>
        <color theme="1"/>
        <rFont val="Arial"/>
        <family val="2"/>
      </rPr>
      <t>)</t>
    </r>
  </si>
  <si>
    <r>
      <t xml:space="preserve">Welche Ansätze verfolgt der Betrieb </t>
    </r>
    <r>
      <rPr>
        <u/>
        <sz val="10"/>
        <color theme="1"/>
        <rFont val="Arial"/>
        <family val="2"/>
      </rPr>
      <t>in eigener Regie</t>
    </r>
    <r>
      <rPr>
        <sz val="10"/>
        <color theme="1"/>
        <rFont val="Arial"/>
        <family val="2"/>
      </rPr>
      <t xml:space="preserve"> mit Blick auf eine Erfassung von Sperrmüll, die die Vorbereitung zur Wiederverwendung ermöglicht? </t>
    </r>
  </si>
  <si>
    <t>Erfassungszeitraum/Bezugsjahr: 2022</t>
  </si>
  <si>
    <r>
      <t xml:space="preserve">   </t>
    </r>
    <r>
      <rPr>
        <u/>
        <sz val="10"/>
        <color theme="1"/>
        <rFont val="Arial"/>
        <family val="2"/>
      </rPr>
      <t>Vorgehensweise für die Teilnahme:</t>
    </r>
  </si>
  <si>
    <r>
      <t xml:space="preserve">   </t>
    </r>
    <r>
      <rPr>
        <u/>
        <sz val="10"/>
        <color theme="1"/>
        <rFont val="Arial"/>
        <family val="2"/>
      </rPr>
      <t>Hinweise zum Datenschutz</t>
    </r>
  </si>
  <si>
    <t xml:space="preserve">  Einzelheiten zu Ihren Rechten können Sie der Allgemeinen Datenschutzerklärung des VKU entnehmen. </t>
  </si>
  <si>
    <t>→</t>
  </si>
  <si>
    <t xml:space="preserve">Aufbau des Fragebogens: </t>
  </si>
  <si>
    <t>Teil I - Allgemeine Fragen</t>
  </si>
  <si>
    <t>Strukturelle Angaben</t>
  </si>
  <si>
    <t>Personal</t>
  </si>
  <si>
    <t>Fuhrpark</t>
  </si>
  <si>
    <t>Abfall-/ Wertstoffsammlung</t>
  </si>
  <si>
    <t>Anteil der Frauen in der Abfallsammlung (Fahrende / Ladende)</t>
  </si>
  <si>
    <t>Gesamtanz.</t>
  </si>
  <si>
    <t>davon Fahrzeuge mit alternativen Antriebsarten</t>
  </si>
  <si>
    <t>Fahrzeuge</t>
  </si>
  <si>
    <t>synthet. Kraftstoffe</t>
  </si>
  <si>
    <t>Hybrid</t>
  </si>
  <si>
    <t>Elektro-Batterie</t>
  </si>
  <si>
    <t>(konventionell + alternativ)</t>
  </si>
  <si>
    <t>km/(Fzg*a)</t>
  </si>
  <si>
    <t>mit 
Erdgas / Biomethan</t>
  </si>
  <si>
    <r>
      <t xml:space="preserve">Elektro- 
</t>
    </r>
    <r>
      <rPr>
        <sz val="8"/>
        <rFont val="Arial"/>
        <family val="2"/>
      </rPr>
      <t>Wasserstoff / Brennstoff-
zelle</t>
    </r>
  </si>
  <si>
    <t>Durch-schnitts-
alter</t>
  </si>
  <si>
    <t>Fahr-
leistung</t>
  </si>
  <si>
    <t>Hecklader-Fzg.</t>
  </si>
  <si>
    <t>Seitenlader Fzg.</t>
  </si>
  <si>
    <t>Frontlader Fzg.</t>
  </si>
  <si>
    <t>Pritschen- und Kasten-Fzg.</t>
  </si>
  <si>
    <t>Kranfahrzeuge</t>
  </si>
  <si>
    <r>
      <t xml:space="preserve">Welche </t>
    </r>
    <r>
      <rPr>
        <b/>
        <sz val="10"/>
        <rFont val="Arial"/>
        <family val="2"/>
      </rPr>
      <t>Infrastruktur</t>
    </r>
    <r>
      <rPr>
        <sz val="10"/>
        <rFont val="Arial"/>
        <family val="2"/>
      </rPr>
      <t xml:space="preserve"> halten Sie </t>
    </r>
    <r>
      <rPr>
        <b/>
        <sz val="10"/>
        <rFont val="Arial"/>
        <family val="2"/>
      </rPr>
      <t>für alternative Antriebe</t>
    </r>
    <r>
      <rPr>
        <sz val="10"/>
        <rFont val="Arial"/>
        <family val="2"/>
      </rPr>
      <t xml:space="preserve"> heute vor (</t>
    </r>
    <r>
      <rPr>
        <u/>
        <sz val="10"/>
        <rFont val="Arial"/>
        <family val="2"/>
      </rPr>
      <t>Stand Mitte 2023</t>
    </r>
    <r>
      <rPr>
        <sz val="10"/>
        <rFont val="Arial"/>
        <family val="2"/>
      </rPr>
      <t xml:space="preserve">) bzw. planen Sie aktuell? </t>
    </r>
    <r>
      <rPr>
        <i/>
        <sz val="10"/>
        <rFont val="Arial"/>
        <family val="2"/>
      </rPr>
      <t>(Mehrfachnennung möglich)</t>
    </r>
  </si>
  <si>
    <t>AC (&lt; 50 kW)</t>
  </si>
  <si>
    <t>DC (&gt;= 50 kW)</t>
  </si>
  <si>
    <t>am Betriebshof</t>
  </si>
  <si>
    <t>weitere eigene Ladepunkte**</t>
  </si>
  <si>
    <t>weitere kommunale Ladepunkte***</t>
  </si>
  <si>
    <t>Hinweis:</t>
  </si>
  <si>
    <t xml:space="preserve"> *** z.B. bei Stadtwerken</t>
  </si>
  <si>
    <t>Anzahl genutzter 
Zapfstellen heute</t>
  </si>
  <si>
    <t>bei Kläranlage</t>
  </si>
  <si>
    <t>bei MVA/Kraftwerk</t>
  </si>
  <si>
    <t>bei Dritten</t>
  </si>
  <si>
    <t>Wie werden bei Ihnen Alttextilien erfasst ?</t>
  </si>
  <si>
    <t>durch Kommunale Systeme</t>
  </si>
  <si>
    <t>Depotcontainer  →</t>
  </si>
  <si>
    <t>durch Dritte</t>
  </si>
  <si>
    <t>11. d)</t>
  </si>
  <si>
    <r>
      <t>- Wie viele Öffnungsstunden liegen außerhalb der üblichen Öffnungszeiten (Mo – Fr, 8:00 – 17:00 Uhr</t>
    </r>
    <r>
      <rPr>
        <i/>
        <sz val="10"/>
        <color theme="1"/>
        <rFont val="Arial"/>
        <family val="2"/>
      </rPr>
      <t xml:space="preserve"> [ohne Samstag]</t>
    </r>
    <r>
      <rPr>
        <sz val="10"/>
        <color theme="1"/>
        <rFont val="Arial"/>
        <family val="2"/>
      </rPr>
      <t>; Bezug auf Wertstoffhof mit den längsten Öffnungszeiten)?</t>
    </r>
  </si>
  <si>
    <t>Sofern Sie die Unterflurcontainer selber leeren: Wie viele Leerungen erfolgen durchschnittlich pro Tag und Fahrzeug (bei 7,8 h/d)?</t>
  </si>
  <si>
    <t>- bei Fahrzeugen mit Presseinrichtung</t>
  </si>
  <si>
    <t>- bei Fahrzeugen ohne Presseinrichtung</t>
  </si>
  <si>
    <t>Leerungen / (Fzg.*d)</t>
  </si>
  <si>
    <r>
      <t xml:space="preserve">- </t>
    </r>
    <r>
      <rPr>
        <b/>
        <sz val="10"/>
        <color theme="1"/>
        <rFont val="Arial"/>
        <family val="2"/>
      </rPr>
      <t>Gender-Hinweis:</t>
    </r>
    <r>
      <rPr>
        <sz val="10"/>
        <color theme="1"/>
        <rFont val="Arial"/>
        <family val="2"/>
      </rPr>
      <t xml:space="preserve"> aus Gründen der besseren Lesbarkeit wird auf die gleichzeitige Verwendung der Sprachformen männlich, weiblich und divers (m/w/d) verzichtet. Sämtliche Personenbezeichnungen gelten gleichermaßen für alle </t>
    </r>
  </si>
  <si>
    <t xml:space="preserve">  Geschlechter.</t>
  </si>
  <si>
    <r>
      <t xml:space="preserve">Wie viele </t>
    </r>
    <r>
      <rPr>
        <b/>
        <sz val="10"/>
        <color theme="1"/>
        <rFont val="Arial"/>
        <family val="2"/>
      </rPr>
      <t>Fahrzeuge</t>
    </r>
    <r>
      <rPr>
        <sz val="10"/>
        <color theme="1"/>
        <rFont val="Arial"/>
        <family val="2"/>
      </rPr>
      <t xml:space="preserve"> der jeweiligen Typen sind in Ihrem Fuhrpark vorhanden (Anzahl stichtagsbezogen, z. B. 31.12. des Bezugsjahres)?</t>
    </r>
  </si>
  <si>
    <t>Seite</t>
  </si>
  <si>
    <t>4 in 5-Tagemodell (Beispiel: Einsatz des Fahrzeugs an 5 Tagen, der einzelne Mitarbeiter arbeitet jedoch nur an 4 Tagen mit verlängerter Arbeitszeit (bei 39 h/wo → 9,75 h/d))</t>
  </si>
  <si>
    <t xml:space="preserve">ja → an wie vielen Standorten? </t>
  </si>
  <si>
    <t xml:space="preserve">   Wir laden Sie ein, an der bundesweiten Betriebsdatenumfrage des VKU zum Thema Sammlung von Abfall- und Wertstofffraktionen teilzunehmen. Ihre Teilnahme ist auch dann möglich, wenn Sie nur </t>
  </si>
  <si>
    <t xml:space="preserve">   Teilleistungen erbringen , da ein Vergleich von Abteilungen der Sammlung (nicht von Städten) erfolgen soll. Wir freuen uns über jede Teilnahme, da alle Rücksendungen, auch wenn Sie zu </t>
  </si>
  <si>
    <t xml:space="preserve">   Für die Auswertung der Daten wurde die INFA - Institut für Abfall, Abwasser und Infrastruktur - Management GmbH (nachfolgend: INFA) - beauftragt.</t>
  </si>
  <si>
    <t xml:space="preserve">   Bitte speichern Sie für eine Teilnahme die beigefügte EXCEL-Datei auf Ihrem Server ab und nutzen diese zur direkten Eingabe der Daten. Um Datenverluste vorzubeugen, nehmen Sie bitte Zwischen- </t>
  </si>
  <si>
    <t xml:space="preserve">   speicherungen vor. Nach Beendigung der Eingabe senden Sie die EXCEL-Datei bitte direkt an INFA unter Nutzung der E-Mailadresse betriebsdaten@infa.de. </t>
  </si>
  <si>
    <t xml:space="preserve">   stofflogisitk übermittelt und in Form einer VKU-Information veröffentlicht.</t>
  </si>
  <si>
    <t xml:space="preserve">   Im Hinblick auf die Verarbeitung personenbezogener Daten wurde mit der INFA ein entsprechender Auftragsverarbeitungsvertrag abgeschlossen. Sofern Sie Ihre  Excel-Datei an die INFA übermitteln, erhält</t>
  </si>
  <si>
    <t xml:space="preserve">   diese Kenntnis von in der E-Mail enthaltenen personenenbezogenen Daten (i.d. R. Vor- und Nachname, Unternehmenszugehörigkeit, Unternehmensadresse, E-Mailadresse, Fest- und Mobiltelefonnummer) </t>
  </si>
  <si>
    <t xml:space="preserve">   sowie den übermittelten Antworten in der Exceltabelle. Im Bedarfsfall nimmt INFA im Zuge der Plausibilisierung mit der benannten Person Ihre Betriebs Kontakt auf. Da der VKU nur die aggregierten Daten </t>
  </si>
  <si>
    <t xml:space="preserve">   erhält, kann der VKU keine Rückschlüsse darauf ziehen,wer an der Umfrage teilgenommen hat sowie welche Antworten eingegeben und übermittelt wurden. </t>
  </si>
  <si>
    <t>Abfrage bereichsübergreifende offene Fragen</t>
  </si>
  <si>
    <t>Transport Fzg. (Abroll- / Absetz-Fzg.)</t>
  </si>
  <si>
    <t>Anzahl im Entsorgungsgebiet</t>
  </si>
  <si>
    <t>Wertstoffhof (Betrieb durch Dritte)</t>
  </si>
  <si>
    <t>Welche Mengen erfassten Sie 2022 über welchen Erfassungsweg?</t>
  </si>
  <si>
    <t>h</t>
  </si>
  <si>
    <t>- durchschnittlicher Servicezeitraum am Samstag</t>
  </si>
  <si>
    <t>Bieten Sie im Jahr 2022 eine Wertstofftonne an?</t>
  </si>
  <si>
    <t>Angaben über alle Fzg.</t>
  </si>
  <si>
    <t xml:space="preserve">Anzahl der Reserve-Fahrzeuge aus a) </t>
  </si>
  <si>
    <t>Anzahl Hecklader-Fzg. (Pressplatte) aus a)</t>
  </si>
  <si>
    <t>Anzahl Hecklader-Fzg. (Drehtrommel) aus a)</t>
  </si>
  <si>
    <t>Anzahl der Niederflurfahrzeuge / Low-Entry-Fahrzeuge aus a)</t>
  </si>
  <si>
    <t>EURO I bzw. II</t>
  </si>
  <si>
    <t>EURO III</t>
  </si>
  <si>
    <t>EURO IV</t>
  </si>
  <si>
    <t>EURO V</t>
  </si>
  <si>
    <t>EURO VI</t>
  </si>
  <si>
    <t>EEV-Standard</t>
  </si>
  <si>
    <t>Anzahl genutzter 
Tankstellen heute</t>
  </si>
  <si>
    <t>10. b)</t>
  </si>
  <si>
    <t>nein, ist aber in Planung</t>
  </si>
  <si>
    <t>Montag</t>
  </si>
  <si>
    <t>Dienstag</t>
  </si>
  <si>
    <t>Mittwoch</t>
  </si>
  <si>
    <t>Donnerstag</t>
  </si>
  <si>
    <t>Freitag</t>
  </si>
  <si>
    <t>Samstag</t>
  </si>
  <si>
    <t>Sonntag</t>
  </si>
  <si>
    <t>Alttextilien</t>
  </si>
  <si>
    <t>Elektroaltgeräte</t>
  </si>
  <si>
    <t>LVP &amp; stoffgleiche Nichtverpackungen</t>
  </si>
  <si>
    <r>
      <t xml:space="preserve">Welches Konzept nutzen / planen Sie? </t>
    </r>
    <r>
      <rPr>
        <i/>
        <sz val="10"/>
        <color theme="1"/>
        <rFont val="Arial"/>
        <family val="2"/>
      </rPr>
      <t>(bitte Zutreffendes ankreuzen)</t>
    </r>
  </si>
  <si>
    <r>
      <t xml:space="preserve">An welchen Wochentage wird die personenlose 
Annahme angeboten? </t>
    </r>
    <r>
      <rPr>
        <i/>
        <sz val="10"/>
        <color theme="1"/>
        <rFont val="Arial"/>
        <family val="2"/>
      </rPr>
      <t>(bitte jeweils ankreuzen)</t>
    </r>
  </si>
  <si>
    <r>
      <t xml:space="preserve">Welche Fraktionen können an der personenlosen Annahme abgegeben werden? 
</t>
    </r>
    <r>
      <rPr>
        <i/>
        <sz val="10"/>
        <color theme="1"/>
        <rFont val="Arial"/>
        <family val="2"/>
      </rPr>
      <t>(bitte Zutreffendes ankreuzen)</t>
    </r>
  </si>
  <si>
    <t xml:space="preserve">   einzelnen/mehreren Abfragen keine Angaben machen können, für die Auswertung  hilfreich sind. </t>
  </si>
  <si>
    <t>Bitte geben Sie an, wie viele der Fahrzeuge aus a) welche Abgasnorm erfüllen:</t>
  </si>
  <si>
    <t>Ø Öffnungsstunden der personenlosen Annahme pro Woche [h/w]</t>
  </si>
  <si>
    <t>Bauschutt</t>
  </si>
  <si>
    <t>Grünabfall</t>
  </si>
  <si>
    <t>Altmetalle</t>
  </si>
  <si>
    <t xml:space="preserve">6. </t>
  </si>
  <si>
    <t>10. a)</t>
  </si>
  <si>
    <t>3. b)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</si>
  <si>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wie z. B. Depotcontainer-Standplä-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</si>
  <si>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ohne öffentliche Mengen (z. B.</t>
    </r>
  </si>
  <si>
    <r>
      <rPr>
        <vertAlign val="superscript"/>
        <sz val="10"/>
        <color theme="1"/>
        <rFont val="Arial"/>
        <family val="2"/>
      </rPr>
      <t>3)</t>
    </r>
    <r>
      <rPr>
        <sz val="10"/>
        <color theme="1"/>
        <rFont val="Arial"/>
        <family val="2"/>
      </rPr>
      <t xml:space="preserve"> Hinweis Elektroaltgeräte: Gruppen</t>
    </r>
  </si>
  <si>
    <t>- ergänzende Bemerkungen zu den jeweiligen Fragestellungen der Teile I und II können Sie auf Seite 7 unter "Allgemeine Anmerkungen" geben</t>
  </si>
  <si>
    <t>Füllen Sie dazu bitte nachstehende Tabelle aus und beantworten folgende Fragen gemäß der Differenzierung:</t>
  </si>
  <si>
    <t>personenlose Annahme (Self-Service) über gesamten Öffnungszeitraum der Annahmestelle</t>
  </si>
  <si>
    <t>erweiteter Betrieb; zu vor- und nachgelagerten Zeiten Self-Service-Angebot, bei sonst personenbetriebenen WSH</t>
  </si>
  <si>
    <t>Paralellbetrieb; für bestimmte Fraktionen besteht während (des betreuten Betriebs) sowie zu vor- und nachgelagerten Zeiten ein 
Self-Service-Angebot</t>
  </si>
  <si>
    <t>Weitere Detailauswertungen zum Fuhrpark:</t>
  </si>
  <si>
    <t>Wenn Sie bereits bei einem WSH das Konzept der personenlosen Annahme (Self-Service) umsetzen oder dieses planen, wie erfolgt die Umsetzung?</t>
  </si>
  <si>
    <t>Anzahl Tankstellen derzeit geplant</t>
  </si>
  <si>
    <t>Praktizieren Sie bereits bei einen WSH das Konzept der personenlosen Annahme (auch Wertstoffhof 24/7 oder Self-Service-Angebot an Wertstoffhöfen)?</t>
  </si>
  <si>
    <t xml:space="preserve">   * Nur Ladepunkte, die von den Fahrzeugen des Betriebes prioritär genutzt werden können</t>
  </si>
  <si>
    <t xml:space="preserve">  ** z.B. auf Stützpunkt des Betriebes</t>
  </si>
  <si>
    <t>Anzahl E-Ladepunkte heute</t>
  </si>
  <si>
    <t>Anzahl aktuell geplante E-Ladepunkte</t>
  </si>
  <si>
    <t xml:space="preserve"> - E-Ladestationen*</t>
  </si>
  <si>
    <t xml:space="preserve"> - Wasserstofftankstellen</t>
  </si>
  <si>
    <r>
      <t xml:space="preserve">Sonstiges </t>
    </r>
    <r>
      <rPr>
        <i/>
        <sz val="10"/>
        <color theme="1"/>
        <rFont val="Arial"/>
        <family val="2"/>
      </rPr>
      <t>(bitte benennen)</t>
    </r>
  </si>
  <si>
    <r>
      <t xml:space="preserve">Welche Maßnahmen bieten </t>
    </r>
    <r>
      <rPr>
        <u/>
        <sz val="10"/>
        <color theme="1"/>
        <rFont val="Arial"/>
        <family val="2"/>
      </rPr>
      <t>Sie oder andere</t>
    </r>
    <r>
      <rPr>
        <sz val="10"/>
        <color theme="1"/>
        <rFont val="Arial"/>
        <family val="2"/>
      </rPr>
      <t xml:space="preserve"> in Ihrem Zuständigkeitsgebiet im Hinblick auf die Abfallvermeidung an bzw. planen dieses? Bitte Zutreffendes ankreuzen</t>
    </r>
  </si>
  <si>
    <t xml:space="preserve">   INFA anonymisiert die durch Sie per E-Mail übermittelten Daten und wertet sie aggregiert aus. Die aggregierten Informationen werden an den VKU, Alexander Neubauer, Fachgebietsleiter Abfall- und Wert-</t>
  </si>
  <si>
    <t>Rückgabetermin:  15.10.2023 =&gt; bitte per Mail an: betriebsdaten@infa.de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</si>
</sst>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&quot;Seite&quot;\ 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8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vertAlign val="superscript"/>
      <sz val="10"/>
      <color indexed="8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u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F9D3"/>
        <bgColor indexed="64"/>
      </patternFill>
    </fill>
    <fill>
      <patternFill patternType="solid">
        <fgColor rgb="FFEFECE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24" fillId="0" borderId="0"/>
  </cellStyleXfs>
  <cellXfs count="460">
    <xf numFmtId="0" fontId="0" fillId="0" borderId="0" xfId="0"/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15" fillId="2" borderId="0" xfId="0" applyFont="1" applyFill="1"/>
    <xf numFmtId="0" fontId="1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0" xfId="0" quotePrefix="1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vertical="center"/>
    </xf>
    <xf numFmtId="0" fontId="17" fillId="0" borderId="14" xfId="0" applyFont="1" applyBorder="1"/>
    <xf numFmtId="3" fontId="13" fillId="3" borderId="2" xfId="0" applyNumberFormat="1" applyFont="1" applyFill="1" applyBorder="1" applyAlignment="1">
      <alignment horizontal="center" vertical="center" wrapText="1"/>
    </xf>
    <xf numFmtId="0" fontId="13" fillId="0" borderId="13" xfId="0" quotePrefix="1" applyFont="1" applyBorder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15" fillId="0" borderId="0" xfId="0" applyFont="1"/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/>
    <xf numFmtId="0" fontId="16" fillId="4" borderId="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/>
    <xf numFmtId="0" fontId="23" fillId="0" borderId="0" xfId="0" quotePrefix="1" applyFont="1" applyAlignment="1">
      <alignment horizontal="left" vertical="center"/>
    </xf>
    <xf numFmtId="0" fontId="22" fillId="0" borderId="9" xfId="0" applyFont="1" applyBorder="1"/>
    <xf numFmtId="0" fontId="22" fillId="0" borderId="0" xfId="0" applyFont="1"/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3" fontId="13" fillId="0" borderId="0" xfId="0" applyNumberFormat="1" applyFont="1" applyAlignment="1">
      <alignment horizontal="left" vertical="center" wrapText="1"/>
    </xf>
    <xf numFmtId="3" fontId="13" fillId="0" borderId="13" xfId="0" applyNumberFormat="1" applyFont="1" applyBorder="1" applyAlignment="1">
      <alignment horizontal="left"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left" vertical="center" wrapText="1"/>
    </xf>
    <xf numFmtId="3" fontId="13" fillId="3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0" borderId="0" xfId="0" applyFont="1"/>
    <xf numFmtId="167" fontId="1" fillId="0" borderId="0" xfId="0" applyNumberFormat="1" applyFont="1"/>
    <xf numFmtId="0" fontId="1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left" vertical="center" indent="2"/>
    </xf>
    <xf numFmtId="0" fontId="1" fillId="2" borderId="0" xfId="0" applyFont="1" applyFill="1" applyAlignment="1">
      <alignment vertical="center"/>
    </xf>
    <xf numFmtId="0" fontId="1" fillId="0" borderId="0" xfId="0" quotePrefix="1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" fillId="4" borderId="6" xfId="0" applyFont="1" applyFill="1" applyBorder="1" applyAlignment="1" applyProtection="1">
      <alignment horizontal="center" vertical="center"/>
      <protection locked="0"/>
    </xf>
    <xf numFmtId="164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65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3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17" fontId="1" fillId="0" borderId="0" xfId="0" applyNumberFormat="1" applyFont="1"/>
    <xf numFmtId="0" fontId="1" fillId="5" borderId="0" xfId="0" applyFont="1" applyFill="1"/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5" xfId="0" applyFont="1" applyBorder="1"/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/>
    <xf numFmtId="0" fontId="1" fillId="0" borderId="3" xfId="0" applyFont="1" applyBorder="1" applyAlignment="1">
      <alignment vertical="center" wrapText="1"/>
    </xf>
    <xf numFmtId="0" fontId="1" fillId="0" borderId="11" xfId="0" quotePrefix="1" applyFont="1" applyBorder="1" applyAlignment="1">
      <alignment horizontal="left" vertical="center" wrapText="1"/>
    </xf>
    <xf numFmtId="0" fontId="1" fillId="0" borderId="13" xfId="0" quotePrefix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/>
    <xf numFmtId="0" fontId="1" fillId="0" borderId="14" xfId="0" applyFont="1" applyBorder="1" applyAlignment="1">
      <alignment vertical="top" wrapText="1"/>
    </xf>
    <xf numFmtId="0" fontId="1" fillId="0" borderId="14" xfId="0" applyFont="1" applyBorder="1"/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13" xfId="0" applyFont="1" applyBorder="1"/>
    <xf numFmtId="0" fontId="1" fillId="0" borderId="9" xfId="0" applyFont="1" applyBorder="1" applyAlignment="1">
      <alignment vertical="top" wrapText="1"/>
    </xf>
    <xf numFmtId="0" fontId="1" fillId="0" borderId="3" xfId="0" applyFont="1" applyBorder="1"/>
    <xf numFmtId="0" fontId="1" fillId="0" borderId="9" xfId="0" applyFont="1" applyBorder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quotePrefix="1" applyFont="1" applyBorder="1" applyAlignment="1">
      <alignment horizontal="left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quotePrefix="1" applyFont="1" applyBorder="1" applyAlignment="1">
      <alignment horizontal="left"/>
    </xf>
    <xf numFmtId="0" fontId="1" fillId="0" borderId="3" xfId="0" quotePrefix="1" applyFont="1" applyBorder="1" applyAlignment="1">
      <alignment horizontal="left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/>
    <xf numFmtId="3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3" fontId="1" fillId="0" borderId="15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left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164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vertical="center"/>
    </xf>
    <xf numFmtId="166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1" xfId="0" applyFont="1" applyBorder="1" applyAlignment="1">
      <alignment horizontal="left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/>
    </xf>
    <xf numFmtId="167" fontId="1" fillId="0" borderId="12" xfId="0" applyNumberFormat="1" applyFont="1" applyBorder="1"/>
    <xf numFmtId="0" fontId="25" fillId="6" borderId="0" xfId="1" applyFill="1" applyBorder="1" applyProtection="1">
      <protection locked="0"/>
    </xf>
    <xf numFmtId="0" fontId="6" fillId="6" borderId="9" xfId="0" applyFont="1" applyFill="1" applyBorder="1"/>
    <xf numFmtId="0" fontId="11" fillId="0" borderId="14" xfId="0" applyFont="1" applyBorder="1"/>
    <xf numFmtId="0" fontId="11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5" fontId="1" fillId="4" borderId="10" xfId="2" applyNumberFormat="1" applyFont="1" applyFill="1" applyBorder="1" applyAlignment="1" applyProtection="1">
      <alignment horizontal="center" vertical="center"/>
      <protection locked="0"/>
    </xf>
    <xf numFmtId="165" fontId="1" fillId="4" borderId="4" xfId="2" applyNumberFormat="1" applyFont="1" applyFill="1" applyBorder="1" applyAlignment="1" applyProtection="1">
      <alignment horizontal="center"/>
      <protection locked="0"/>
    </xf>
    <xf numFmtId="165" fontId="1" fillId="4" borderId="2" xfId="2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0" applyFont="1" applyFill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vertical="top"/>
    </xf>
    <xf numFmtId="0" fontId="16" fillId="0" borderId="14" xfId="0" applyFont="1" applyBorder="1" applyAlignment="1">
      <alignment horizontal="left" vertical="center"/>
    </xf>
    <xf numFmtId="164" fontId="1" fillId="4" borderId="2" xfId="0" applyNumberFormat="1" applyFont="1" applyFill="1" applyBorder="1" applyAlignment="1" applyProtection="1">
      <alignment vertical="center"/>
      <protection locked="0"/>
    </xf>
    <xf numFmtId="0" fontId="1" fillId="0" borderId="0" xfId="0" quotePrefix="1" applyFont="1"/>
    <xf numFmtId="0" fontId="1" fillId="6" borderId="9" xfId="0" applyFont="1" applyFill="1" applyBorder="1"/>
    <xf numFmtId="0" fontId="1" fillId="6" borderId="0" xfId="0" applyFont="1" applyFill="1"/>
    <xf numFmtId="0" fontId="1" fillId="6" borderId="3" xfId="0" applyFont="1" applyFill="1" applyBorder="1"/>
    <xf numFmtId="0" fontId="1" fillId="6" borderId="0" xfId="0" applyFont="1" applyFill="1" applyAlignment="1">
      <alignment horizontal="center" vertical="center"/>
    </xf>
    <xf numFmtId="0" fontId="1" fillId="6" borderId="11" xfId="0" applyFont="1" applyFill="1" applyBorder="1"/>
    <xf numFmtId="0" fontId="1" fillId="6" borderId="13" xfId="0" applyFont="1" applyFill="1" applyBorder="1"/>
    <xf numFmtId="0" fontId="1" fillId="6" borderId="12" xfId="0" applyFont="1" applyFill="1" applyBorder="1"/>
    <xf numFmtId="0" fontId="30" fillId="5" borderId="0" xfId="0" applyFont="1" applyFill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13" xfId="0" quotePrefix="1" applyFont="1" applyFill="1" applyBorder="1" applyAlignment="1">
      <alignment horizontal="left" vertical="center"/>
    </xf>
    <xf numFmtId="0" fontId="1" fillId="0" borderId="36" xfId="0" quotePrefix="1" applyFont="1" applyBorder="1" applyAlignment="1">
      <alignment vertical="center"/>
    </xf>
    <xf numFmtId="0" fontId="1" fillId="0" borderId="35" xfId="0" quotePrefix="1" applyFont="1" applyBorder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0" fontId="1" fillId="2" borderId="0" xfId="0" quotePrefix="1" applyFont="1" applyFill="1" applyAlignment="1">
      <alignment horizontal="right" vertical="center"/>
    </xf>
    <xf numFmtId="0" fontId="1" fillId="2" borderId="36" xfId="0" quotePrefix="1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2" xfId="0" quotePrefix="1" applyFont="1" applyBorder="1" applyAlignment="1">
      <alignment horizontal="right" vertical="center"/>
    </xf>
    <xf numFmtId="0" fontId="1" fillId="2" borderId="36" xfId="0" applyFon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right" vertical="center" wrapText="1"/>
    </xf>
    <xf numFmtId="0" fontId="16" fillId="4" borderId="4" xfId="0" applyFont="1" applyFill="1" applyBorder="1" applyAlignment="1" applyProtection="1">
      <alignment horizontal="left" vertical="center"/>
      <protection locked="0"/>
    </xf>
    <xf numFmtId="165" fontId="1" fillId="2" borderId="0" xfId="2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0" borderId="36" xfId="0" quotePrefix="1" applyFont="1" applyBorder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1" fillId="2" borderId="13" xfId="0" applyFont="1" applyFill="1" applyBorder="1" applyAlignment="1">
      <alignment horizontal="center"/>
    </xf>
    <xf numFmtId="0" fontId="1" fillId="0" borderId="13" xfId="0" quotePrefix="1" applyFont="1" applyBorder="1" applyAlignment="1">
      <alignment vertical="center" wrapText="1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7" fontId="1" fillId="0" borderId="1" xfId="0" applyNumberFormat="1" applyFont="1" applyBorder="1"/>
    <xf numFmtId="0" fontId="1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/>
    </xf>
    <xf numFmtId="0" fontId="6" fillId="2" borderId="3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1" fillId="7" borderId="9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3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16" xfId="0" applyNumberFormat="1" applyFont="1" applyFill="1" applyBorder="1" applyAlignment="1" applyProtection="1">
      <alignment horizontal="center" vertical="center"/>
      <protection locked="0"/>
    </xf>
    <xf numFmtId="3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 applyProtection="1">
      <alignment horizontal="center" vertical="center"/>
      <protection locked="0"/>
    </xf>
    <xf numFmtId="165" fontId="1" fillId="4" borderId="16" xfId="2" applyNumberFormat="1" applyFont="1" applyFill="1" applyBorder="1" applyAlignment="1" applyProtection="1">
      <alignment horizontal="center" vertical="center"/>
      <protection locked="0"/>
    </xf>
    <xf numFmtId="165" fontId="1" fillId="4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left" vertical="center" wrapText="1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1" fillId="4" borderId="16" xfId="0" quotePrefix="1" applyFont="1" applyFill="1" applyBorder="1" applyAlignment="1" applyProtection="1">
      <alignment horizontal="center" vertical="center"/>
      <protection locked="0"/>
    </xf>
    <xf numFmtId="0" fontId="1" fillId="4" borderId="15" xfId="0" quotePrefix="1" applyFont="1" applyFill="1" applyBorder="1" applyAlignment="1" applyProtection="1">
      <alignment horizontal="center" vertical="center"/>
      <protection locked="0"/>
    </xf>
    <xf numFmtId="0" fontId="1" fillId="4" borderId="4" xfId="0" quotePrefix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14" xfId="0" quotePrefix="1" applyFont="1" applyFill="1" applyBorder="1" applyAlignment="1">
      <alignment horizontal="center" vertical="center" wrapText="1"/>
    </xf>
    <xf numFmtId="0" fontId="1" fillId="2" borderId="5" xfId="0" quotePrefix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4" borderId="32" xfId="0" quotePrefix="1" applyFont="1" applyFill="1" applyBorder="1" applyAlignment="1" applyProtection="1">
      <alignment horizontal="center" vertical="center"/>
      <protection locked="0"/>
    </xf>
    <xf numFmtId="0" fontId="1" fillId="4" borderId="33" xfId="0" quotePrefix="1" applyFont="1" applyFill="1" applyBorder="1" applyAlignment="1" applyProtection="1">
      <alignment horizontal="center" vertical="center"/>
      <protection locked="0"/>
    </xf>
    <xf numFmtId="0" fontId="1" fillId="4" borderId="34" xfId="0" quotePrefix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4" borderId="16" xfId="0" applyFont="1" applyFill="1" applyBorder="1" applyAlignment="1" applyProtection="1">
      <alignment horizontal="left"/>
      <protection locked="0"/>
    </xf>
    <xf numFmtId="0" fontId="1" fillId="4" borderId="15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0" borderId="3" xfId="0" quotePrefix="1" applyFont="1" applyBorder="1" applyAlignment="1">
      <alignment horizontal="left" vertical="center" wrapText="1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1" fillId="0" borderId="11" xfId="0" quotePrefix="1" applyFont="1" applyBorder="1" applyAlignment="1">
      <alignment horizontal="left" vertical="center" wrapText="1"/>
    </xf>
    <xf numFmtId="0" fontId="1" fillId="0" borderId="13" xfId="0" quotePrefix="1" applyFont="1" applyBorder="1" applyAlignment="1">
      <alignment horizontal="left" vertical="center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 indent="4"/>
    </xf>
    <xf numFmtId="0" fontId="1" fillId="0" borderId="15" xfId="0" applyFont="1" applyBorder="1" applyAlignment="1">
      <alignment horizontal="left" vertical="center" wrapText="1" indent="4"/>
    </xf>
    <xf numFmtId="0" fontId="1" fillId="0" borderId="4" xfId="0" applyFont="1" applyBorder="1" applyAlignment="1">
      <alignment horizontal="left" vertical="center" wrapText="1" indent="4"/>
    </xf>
    <xf numFmtId="0" fontId="1" fillId="4" borderId="16" xfId="0" applyFont="1" applyFill="1" applyBorder="1" applyAlignment="1" applyProtection="1">
      <alignment horizontal="left" vertical="center"/>
      <protection locked="0"/>
    </xf>
    <xf numFmtId="0" fontId="1" fillId="4" borderId="15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9" xfId="0" applyFont="1" applyFill="1" applyBorder="1" applyAlignment="1" applyProtection="1">
      <alignment horizontal="left" vertical="center"/>
      <protection locked="0"/>
    </xf>
    <xf numFmtId="0" fontId="1" fillId="4" borderId="20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7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0" fontId="1" fillId="4" borderId="26" xfId="0" applyFont="1" applyFill="1" applyBorder="1" applyAlignment="1" applyProtection="1">
      <alignment horizontal="left" vertical="center"/>
      <protection locked="0"/>
    </xf>
    <xf numFmtId="0" fontId="1" fillId="4" borderId="27" xfId="0" applyFont="1" applyFill="1" applyBorder="1" applyAlignment="1" applyProtection="1">
      <alignment horizontal="left" vertical="center"/>
      <protection locked="0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4" borderId="21" xfId="0" applyFont="1" applyFill="1" applyBorder="1" applyAlignment="1" applyProtection="1">
      <alignment horizontal="left" vertical="center"/>
      <protection locked="0"/>
    </xf>
    <xf numFmtId="0" fontId="1" fillId="4" borderId="22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3" xfId="0" quotePrefix="1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1" xfId="0" quotePrefix="1" applyFont="1" applyBorder="1" applyAlignment="1">
      <alignment horizontal="left"/>
    </xf>
    <xf numFmtId="0" fontId="1" fillId="0" borderId="13" xfId="0" quotePrefix="1" applyFont="1" applyBorder="1" applyAlignment="1">
      <alignment horizontal="left"/>
    </xf>
    <xf numFmtId="0" fontId="1" fillId="0" borderId="12" xfId="0" quotePrefix="1" applyFont="1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" fillId="4" borderId="16" xfId="0" quotePrefix="1" applyFont="1" applyFill="1" applyBorder="1" applyAlignment="1" applyProtection="1">
      <alignment vertical="center" wrapText="1"/>
      <protection locked="0"/>
    </xf>
    <xf numFmtId="0" fontId="1" fillId="4" borderId="15" xfId="0" quotePrefix="1" applyFont="1" applyFill="1" applyBorder="1" applyAlignment="1" applyProtection="1">
      <alignment vertical="center" wrapText="1"/>
      <protection locked="0"/>
    </xf>
    <xf numFmtId="0" fontId="1" fillId="4" borderId="4" xfId="0" quotePrefix="1" applyFont="1" applyFill="1" applyBorder="1" applyAlignment="1" applyProtection="1">
      <alignment vertical="center" wrapText="1"/>
      <protection locked="0"/>
    </xf>
    <xf numFmtId="0" fontId="1" fillId="2" borderId="37" xfId="0" applyFont="1" applyFill="1" applyBorder="1" applyAlignment="1">
      <alignment horizontal="left" vertical="top" wrapText="1"/>
    </xf>
    <xf numFmtId="0" fontId="1" fillId="4" borderId="11" xfId="0" quotePrefix="1" applyFont="1" applyFill="1" applyBorder="1" applyAlignment="1" applyProtection="1">
      <alignment horizontal="center" vertical="center"/>
      <protection locked="0"/>
    </xf>
    <xf numFmtId="0" fontId="1" fillId="4" borderId="13" xfId="0" quotePrefix="1" applyFont="1" applyFill="1" applyBorder="1" applyAlignment="1" applyProtection="1">
      <alignment horizontal="center" vertical="center"/>
      <protection locked="0"/>
    </xf>
    <xf numFmtId="0" fontId="1" fillId="4" borderId="12" xfId="0" quotePrefix="1" applyFont="1" applyFill="1" applyBorder="1" applyAlignment="1" applyProtection="1">
      <alignment horizontal="center" vertical="center"/>
      <protection locked="0"/>
    </xf>
    <xf numFmtId="165" fontId="1" fillId="4" borderId="11" xfId="2" applyNumberFormat="1" applyFont="1" applyFill="1" applyBorder="1" applyAlignment="1" applyProtection="1">
      <alignment horizontal="center"/>
      <protection locked="0"/>
    </xf>
    <xf numFmtId="165" fontId="1" fillId="4" borderId="13" xfId="2" applyNumberFormat="1" applyFont="1" applyFill="1" applyBorder="1" applyAlignment="1" applyProtection="1">
      <alignment horizontal="center"/>
      <protection locked="0"/>
    </xf>
    <xf numFmtId="165" fontId="1" fillId="4" borderId="12" xfId="2" applyNumberFormat="1" applyFont="1" applyFill="1" applyBorder="1" applyAlignment="1" applyProtection="1">
      <alignment horizontal="center"/>
      <protection locked="0"/>
    </xf>
    <xf numFmtId="165" fontId="1" fillId="4" borderId="10" xfId="0" applyNumberFormat="1" applyFont="1" applyFill="1" applyBorder="1" applyAlignment="1" applyProtection="1">
      <alignment horizontal="center"/>
      <protection locked="0"/>
    </xf>
    <xf numFmtId="165" fontId="1" fillId="4" borderId="16" xfId="0" applyNumberFormat="1" applyFont="1" applyFill="1" applyBorder="1" applyAlignment="1" applyProtection="1">
      <alignment horizontal="center"/>
      <protection locked="0"/>
    </xf>
    <xf numFmtId="165" fontId="1" fillId="4" borderId="4" xfId="0" applyNumberFormat="1" applyFont="1" applyFill="1" applyBorder="1" applyAlignment="1" applyProtection="1">
      <alignment horizontal="center"/>
      <protection locked="0"/>
    </xf>
    <xf numFmtId="165" fontId="1" fillId="4" borderId="2" xfId="0" applyNumberFormat="1" applyFont="1" applyFill="1" applyBorder="1" applyAlignment="1" applyProtection="1">
      <alignment horizontal="center"/>
      <protection locked="0"/>
    </xf>
    <xf numFmtId="3" fontId="1" fillId="4" borderId="10" xfId="2" applyNumberFormat="1" applyFont="1" applyFill="1" applyBorder="1" applyAlignment="1" applyProtection="1">
      <alignment horizontal="center" vertical="center"/>
      <protection locked="0"/>
    </xf>
    <xf numFmtId="3" fontId="1" fillId="4" borderId="2" xfId="2" applyNumberFormat="1" applyFont="1" applyFill="1" applyBorder="1" applyAlignment="1" applyProtection="1">
      <alignment horizontal="center" vertical="center"/>
      <protection locked="0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164" fontId="1" fillId="4" borderId="2" xfId="0" applyNumberFormat="1" applyFont="1" applyFill="1" applyBorder="1" applyAlignment="1" applyProtection="1">
      <alignment horizontal="center" vertical="center"/>
      <protection locked="0"/>
    </xf>
    <xf numFmtId="164" fontId="1" fillId="4" borderId="16" xfId="0" applyNumberFormat="1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2" xfId="0" applyNumberFormat="1" applyFont="1" applyFill="1" applyBorder="1" applyAlignment="1" applyProtection="1">
      <alignment horizontal="center"/>
      <protection locked="0"/>
    </xf>
    <xf numFmtId="1" fontId="6" fillId="4" borderId="16" xfId="0" applyNumberFormat="1" applyFont="1" applyFill="1" applyBorder="1" applyAlignment="1" applyProtection="1">
      <alignment horizontal="center" vertical="center"/>
      <protection locked="0"/>
    </xf>
    <xf numFmtId="1" fontId="6" fillId="4" borderId="29" xfId="0" applyNumberFormat="1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30" xfId="0" applyNumberFormat="1" applyFont="1" applyFill="1" applyBorder="1" applyAlignment="1" applyProtection="1">
      <alignment horizontal="center"/>
      <protection locked="0"/>
    </xf>
    <xf numFmtId="1" fontId="6" fillId="8" borderId="31" xfId="0" applyNumberFormat="1" applyFont="1" applyFill="1" applyBorder="1" applyAlignment="1" applyProtection="1">
      <alignment horizontal="center" vertical="center"/>
      <protection locked="0"/>
    </xf>
    <xf numFmtId="1" fontId="6" fillId="8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Link" xfId="1" builtinId="8"/>
    <cellStyle name="Standard" xfId="0" builtinId="0"/>
    <cellStyle name="Standard 2" xfId="2" xr:uid="{7AF36EDF-0CE6-4681-901F-CCA35CDB6AF7}"/>
  </cellStyles>
  <dxfs count="0"/>
  <tableStyles count="0" defaultTableStyle="TableStyleMedium2" defaultPivotStyle="PivotStyleMedium9"/>
  <colors>
    <mruColors>
      <color rgb="FFEDEBDF"/>
      <color rgb="FFFFFF99"/>
      <color rgb="FFFFFF66"/>
      <color rgb="FFDEDA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222250</xdr:colOff>
      <xdr:row>340</xdr:row>
      <xdr:rowOff>298450</xdr:rowOff>
    </xdr:from>
    <xdr:to>
      <xdr:col>10</xdr:col>
      <xdr:colOff>2771</xdr:colOff>
      <xdr:row>342</xdr:row>
      <xdr:rowOff>38099</xdr:rowOff>
    </xdr:to>
    <xdr:sp macro="" textlink="">
      <xdr:nvSpPr>
        <xdr:cNvPr id="1742" name="Check Box 240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>
          <a:spLocks noChangeArrowheads="1"/>
        </xdr:cNvSpPr>
      </xdr:nvSpPr>
      <xdr:spPr bwMode="auto">
        <a:xfrm>
          <a:off x="4864100" y="52984400"/>
          <a:ext cx="285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602503</xdr:colOff>
      <xdr:row>322</xdr:row>
      <xdr:rowOff>127000</xdr:rowOff>
    </xdr:from>
    <xdr:to>
      <xdr:col>15</xdr:col>
      <xdr:colOff>145677</xdr:colOff>
      <xdr:row>322</xdr:row>
      <xdr:rowOff>127000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603503" y="37477700"/>
          <a:ext cx="254374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222250</xdr:colOff>
      <xdr:row>350</xdr:row>
      <xdr:rowOff>298450</xdr:rowOff>
    </xdr:from>
    <xdr:ext cx="285750" cy="236071"/>
    <xdr:sp macro="" textlink="">
      <xdr:nvSpPr>
        <xdr:cNvPr id="233" name="Check Box 240" hidden="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5324662" y="57953088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14</xdr:col>
      <xdr:colOff>608852</xdr:colOff>
      <xdr:row>323</xdr:row>
      <xdr:rowOff>119529</xdr:rowOff>
    </xdr:from>
    <xdr:to>
      <xdr:col>15</xdr:col>
      <xdr:colOff>152026</xdr:colOff>
      <xdr:row>323</xdr:row>
      <xdr:rowOff>119529</xdr:rowOff>
    </xdr:to>
    <xdr:cxnSp macro="">
      <xdr:nvCxnSpPr>
        <xdr:cNvPr id="241" name="Gerade Verbindung mit Pfeil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CxnSpPr/>
      </xdr:nvCxnSpPr>
      <xdr:spPr>
        <a:xfrm>
          <a:off x="8609852" y="37660729"/>
          <a:ext cx="254374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222250</xdr:colOff>
      <xdr:row>340</xdr:row>
      <xdr:rowOff>298450</xdr:rowOff>
    </xdr:from>
    <xdr:ext cx="285750" cy="236071"/>
    <xdr:sp macro="" textlink="">
      <xdr:nvSpPr>
        <xdr:cNvPr id="177" name="Check Box 240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rrowheads="1"/>
        </xdr:cNvSpPr>
      </xdr:nvSpPr>
      <xdr:spPr bwMode="auto">
        <a:xfrm>
          <a:off x="5369485" y="41353441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222250</xdr:colOff>
      <xdr:row>340</xdr:row>
      <xdr:rowOff>298450</xdr:rowOff>
    </xdr:from>
    <xdr:ext cx="285750" cy="236071"/>
    <xdr:sp macro="" textlink="">
      <xdr:nvSpPr>
        <xdr:cNvPr id="178" name="Check Box 240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rrowheads="1"/>
        </xdr:cNvSpPr>
      </xdr:nvSpPr>
      <xdr:spPr bwMode="auto">
        <a:xfrm>
          <a:off x="5369485" y="41353441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222250</xdr:colOff>
      <xdr:row>340</xdr:row>
      <xdr:rowOff>298450</xdr:rowOff>
    </xdr:from>
    <xdr:ext cx="286124" cy="228600"/>
    <xdr:sp macro="" textlink="">
      <xdr:nvSpPr>
        <xdr:cNvPr id="11" name="Check Box 240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5607050" y="41116250"/>
          <a:ext cx="28612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21</xdr:col>
      <xdr:colOff>116632</xdr:colOff>
      <xdr:row>0</xdr:row>
      <xdr:rowOff>91282</xdr:rowOff>
    </xdr:from>
    <xdr:to>
      <xdr:col>23</xdr:col>
      <xdr:colOff>702469</xdr:colOff>
      <xdr:row>3</xdr:row>
      <xdr:rowOff>175089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82E23B83-5B54-47F6-A8CC-A3B384C6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0459" y="91282"/>
          <a:ext cx="1713286" cy="1075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7"/>
  <sheetViews>
    <sheetView showGridLines="0" tabSelected="1" zoomScale="98" zoomScaleNormal="98" zoomScaleSheetLayoutView="98" workbookViewId="0">
      <selection activeCell="E6" sqref="E6:K6"/>
    </sheetView>
  </sheetViews>
  <sheetFormatPr baseColWidth="10" defaultColWidth="9.140625" defaultRowHeight="12.75" x14ac:dyDescent="0.2"/>
  <cols>
    <col min="1" max="1" width="6.28515625" style="50" customWidth="1"/>
    <col min="2" max="2" width="3.5703125" style="48" customWidth="1"/>
    <col min="3" max="3" width="28.140625" style="48" customWidth="1"/>
    <col min="4" max="4" width="3.5703125" style="48" customWidth="1"/>
    <col min="5" max="5" width="10.140625" style="48" customWidth="1"/>
    <col min="6" max="6" width="8.140625" style="48" customWidth="1"/>
    <col min="7" max="7" width="4.85546875" style="48" customWidth="1"/>
    <col min="8" max="8" width="10.42578125" style="48" customWidth="1"/>
    <col min="9" max="9" width="3.5703125" style="48" customWidth="1"/>
    <col min="10" max="10" width="7.28515625" style="48" customWidth="1"/>
    <col min="11" max="11" width="11.42578125" style="48" customWidth="1"/>
    <col min="12" max="12" width="10.7109375" style="48" customWidth="1"/>
    <col min="13" max="13" width="3.5703125" style="48" customWidth="1"/>
    <col min="14" max="14" width="6.5703125" style="48" customWidth="1"/>
    <col min="15" max="15" width="10.140625" style="48" customWidth="1"/>
    <col min="16" max="16" width="10.7109375" style="48" customWidth="1"/>
    <col min="17" max="17" width="3.5703125" style="48" customWidth="1"/>
    <col min="18" max="18" width="6.5703125" style="48" customWidth="1"/>
    <col min="19" max="19" width="10.28515625" style="48" customWidth="1"/>
    <col min="20" max="20" width="10.85546875" style="48" customWidth="1"/>
    <col min="21" max="21" width="3.5703125" style="48" customWidth="1"/>
    <col min="22" max="22" width="6.5703125" style="48" customWidth="1"/>
    <col min="23" max="23" width="10.28515625" style="48" customWidth="1"/>
    <col min="24" max="24" width="12" style="48" customWidth="1"/>
    <col min="25" max="25" width="1.140625" style="18" customWidth="1"/>
    <col min="26" max="27" width="6.42578125" style="48" hidden="1" customWidth="1"/>
    <col min="28" max="31" width="1.28515625" style="48" customWidth="1"/>
    <col min="32" max="32" width="38.5703125" style="48" customWidth="1"/>
    <col min="33" max="37" width="9.140625" style="48" customWidth="1"/>
    <col min="38" max="16384" width="9.140625" style="48"/>
  </cols>
  <sheetData>
    <row r="1" spans="1:24" ht="48" customHeight="1" x14ac:dyDescent="0.2">
      <c r="A1" s="410" t="s">
        <v>46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</row>
    <row r="2" spans="1:24" ht="15" x14ac:dyDescent="0.2">
      <c r="A2" s="394" t="s">
        <v>344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</row>
    <row r="3" spans="1:24" ht="14.25" customHeight="1" x14ac:dyDescent="0.2">
      <c r="A3" s="60"/>
    </row>
    <row r="4" spans="1:24" ht="15" customHeight="1" x14ac:dyDescent="0.2">
      <c r="B4" s="1" t="s">
        <v>0</v>
      </c>
      <c r="C4" s="1"/>
      <c r="D4" s="1"/>
      <c r="E4" s="1"/>
      <c r="F4" s="1"/>
      <c r="G4" s="1"/>
      <c r="H4" s="1"/>
      <c r="O4" s="1" t="s">
        <v>1</v>
      </c>
    </row>
    <row r="5" spans="1:24" ht="6.75" customHeight="1" x14ac:dyDescent="0.2">
      <c r="B5" s="46"/>
      <c r="C5" s="46"/>
      <c r="D5" s="46"/>
      <c r="E5" s="46"/>
      <c r="F5" s="46"/>
      <c r="G5" s="46"/>
      <c r="H5" s="46"/>
      <c r="O5" s="43"/>
      <c r="S5" s="92"/>
      <c r="T5" s="92"/>
      <c r="U5" s="92"/>
      <c r="V5" s="92"/>
      <c r="W5" s="92"/>
      <c r="X5" s="92"/>
    </row>
    <row r="6" spans="1:24" ht="15" customHeight="1" x14ac:dyDescent="0.2">
      <c r="B6" s="43" t="s">
        <v>143</v>
      </c>
      <c r="C6" s="43"/>
      <c r="D6" s="43"/>
      <c r="E6" s="395"/>
      <c r="F6" s="395"/>
      <c r="G6" s="395"/>
      <c r="H6" s="395"/>
      <c r="I6" s="395"/>
      <c r="J6" s="395"/>
      <c r="K6" s="395"/>
      <c r="O6" s="387" t="s">
        <v>149</v>
      </c>
      <c r="P6" s="387"/>
      <c r="Q6" s="387"/>
      <c r="R6" s="44"/>
      <c r="S6" s="388"/>
      <c r="T6" s="389"/>
      <c r="U6" s="389"/>
      <c r="V6" s="389"/>
      <c r="W6" s="389"/>
      <c r="X6" s="390"/>
    </row>
    <row r="7" spans="1:24" ht="15" customHeight="1" x14ac:dyDescent="0.2">
      <c r="B7" s="43" t="s">
        <v>148</v>
      </c>
      <c r="C7" s="43"/>
      <c r="D7" s="43"/>
      <c r="E7" s="396"/>
      <c r="F7" s="396"/>
      <c r="G7" s="396"/>
      <c r="H7" s="396"/>
      <c r="I7" s="396"/>
      <c r="J7" s="396"/>
      <c r="K7" s="396"/>
      <c r="O7" s="387" t="s">
        <v>148</v>
      </c>
      <c r="P7" s="387"/>
      <c r="Q7" s="387"/>
      <c r="R7" s="44"/>
      <c r="S7" s="391"/>
      <c r="T7" s="392"/>
      <c r="U7" s="392"/>
      <c r="V7" s="392"/>
      <c r="W7" s="392"/>
      <c r="X7" s="393"/>
    </row>
    <row r="8" spans="1:24" ht="15" customHeight="1" x14ac:dyDescent="0.2">
      <c r="B8" s="43" t="s">
        <v>146</v>
      </c>
      <c r="C8" s="43"/>
      <c r="D8" s="43"/>
      <c r="E8" s="396"/>
      <c r="F8" s="396"/>
      <c r="G8" s="396"/>
      <c r="H8" s="396"/>
      <c r="I8" s="396"/>
      <c r="J8" s="396"/>
      <c r="K8" s="396"/>
      <c r="O8" s="387" t="s">
        <v>146</v>
      </c>
      <c r="P8" s="387"/>
      <c r="Q8" s="387"/>
      <c r="R8" s="44"/>
      <c r="S8" s="391"/>
      <c r="T8" s="392"/>
      <c r="U8" s="392"/>
      <c r="V8" s="392"/>
      <c r="W8" s="392"/>
      <c r="X8" s="393"/>
    </row>
    <row r="9" spans="1:24" ht="15" customHeight="1" x14ac:dyDescent="0.2">
      <c r="B9" s="43" t="s">
        <v>147</v>
      </c>
      <c r="C9" s="43"/>
      <c r="D9" s="43"/>
      <c r="E9" s="396"/>
      <c r="F9" s="396"/>
      <c r="G9" s="396"/>
      <c r="H9" s="396"/>
      <c r="I9" s="396"/>
      <c r="J9" s="396"/>
      <c r="K9" s="396"/>
      <c r="O9" s="387" t="s">
        <v>147</v>
      </c>
      <c r="P9" s="387"/>
      <c r="Q9" s="387"/>
      <c r="R9" s="44"/>
      <c r="S9" s="391"/>
      <c r="T9" s="392"/>
      <c r="U9" s="392"/>
      <c r="V9" s="392"/>
      <c r="W9" s="392"/>
      <c r="X9" s="393"/>
    </row>
    <row r="10" spans="1:24" ht="15" customHeight="1" x14ac:dyDescent="0.2">
      <c r="B10" s="43" t="s">
        <v>145</v>
      </c>
      <c r="C10" s="43"/>
      <c r="D10" s="43"/>
      <c r="E10" s="397"/>
      <c r="F10" s="397"/>
      <c r="G10" s="397"/>
      <c r="H10" s="397"/>
      <c r="I10" s="397"/>
      <c r="J10" s="397"/>
      <c r="K10" s="397"/>
      <c r="O10" s="387" t="s">
        <v>145</v>
      </c>
      <c r="P10" s="387"/>
      <c r="Q10" s="387"/>
      <c r="R10" s="44"/>
      <c r="S10" s="398"/>
      <c r="T10" s="399"/>
      <c r="U10" s="399"/>
      <c r="V10" s="399"/>
      <c r="W10" s="399"/>
      <c r="X10" s="400"/>
    </row>
    <row r="11" spans="1:24" ht="15" customHeight="1" x14ac:dyDescent="0.2"/>
    <row r="12" spans="1:24" ht="15" customHeight="1" x14ac:dyDescent="0.2">
      <c r="B12" s="48" t="s">
        <v>150</v>
      </c>
      <c r="D12" s="59"/>
      <c r="E12" s="48" t="s">
        <v>152</v>
      </c>
      <c r="G12" s="59"/>
      <c r="H12" s="48" t="s">
        <v>144</v>
      </c>
      <c r="I12" s="59"/>
      <c r="J12" s="48" t="s">
        <v>153</v>
      </c>
      <c r="M12" s="59"/>
      <c r="N12" s="48" t="s">
        <v>151</v>
      </c>
    </row>
    <row r="13" spans="1:24" ht="4.5" customHeight="1" x14ac:dyDescent="0.2"/>
    <row r="14" spans="1:24" ht="33.75" customHeight="1" x14ac:dyDescent="0.2">
      <c r="A14" s="394" t="s">
        <v>476</v>
      </c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</row>
    <row r="15" spans="1:24" ht="15" customHeight="1" x14ac:dyDescent="0.2">
      <c r="A15" s="48"/>
      <c r="C15" s="149" t="s">
        <v>47</v>
      </c>
      <c r="D15" s="401"/>
      <c r="E15" s="402"/>
      <c r="F15" s="403"/>
      <c r="G15" s="149"/>
      <c r="H15" s="149"/>
      <c r="I15" s="149"/>
      <c r="J15" s="149"/>
      <c r="K15" s="149" t="s">
        <v>48</v>
      </c>
      <c r="L15" s="362"/>
      <c r="M15" s="363"/>
      <c r="N15" s="363"/>
      <c r="O15" s="364"/>
      <c r="P15" s="149"/>
      <c r="Q15" s="149" t="s">
        <v>87</v>
      </c>
      <c r="R15" s="149"/>
      <c r="S15" s="362"/>
      <c r="T15" s="363"/>
      <c r="U15" s="363"/>
      <c r="V15" s="363"/>
      <c r="W15" s="364"/>
    </row>
    <row r="16" spans="1:24" ht="6.75" customHeight="1" thickBot="1" x14ac:dyDescent="0.25">
      <c r="A16" s="66"/>
      <c r="B16" s="67"/>
      <c r="C16" s="67"/>
      <c r="D16" s="67"/>
      <c r="E16" s="67"/>
      <c r="F16" s="67"/>
      <c r="G16" s="67"/>
      <c r="H16" s="67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pans="1:22" ht="4.5" customHeight="1" x14ac:dyDescent="0.2">
      <c r="A17" s="48"/>
      <c r="B17" s="195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7"/>
    </row>
    <row r="18" spans="1:22" ht="17.100000000000001" customHeight="1" x14ac:dyDescent="0.2">
      <c r="A18" s="48"/>
      <c r="B18" s="195" t="s">
        <v>401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7"/>
    </row>
    <row r="19" spans="1:22" ht="17.100000000000001" customHeight="1" x14ac:dyDescent="0.2">
      <c r="A19" s="48"/>
      <c r="B19" s="195" t="s">
        <v>402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7"/>
    </row>
    <row r="20" spans="1:22" ht="17.100000000000001" customHeight="1" x14ac:dyDescent="0.2">
      <c r="A20" s="48"/>
      <c r="B20" s="195" t="s">
        <v>446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7"/>
    </row>
    <row r="21" spans="1:22" ht="17.100000000000001" customHeight="1" x14ac:dyDescent="0.2">
      <c r="A21" s="48"/>
      <c r="B21" s="195" t="s">
        <v>403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7"/>
    </row>
    <row r="22" spans="1:22" ht="3" customHeight="1" x14ac:dyDescent="0.2">
      <c r="A22" s="48"/>
      <c r="B22" s="195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7"/>
    </row>
    <row r="23" spans="1:22" ht="17.100000000000001" customHeight="1" x14ac:dyDescent="0.2">
      <c r="A23" s="48"/>
      <c r="B23" s="195" t="s">
        <v>345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7"/>
    </row>
    <row r="24" spans="1:22" ht="17.100000000000001" customHeight="1" x14ac:dyDescent="0.2">
      <c r="A24" s="48"/>
      <c r="B24" s="195" t="s">
        <v>404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7"/>
    </row>
    <row r="25" spans="1:22" ht="17.100000000000001" customHeight="1" x14ac:dyDescent="0.2">
      <c r="A25" s="48"/>
      <c r="B25" s="195" t="s">
        <v>405</v>
      </c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7"/>
    </row>
    <row r="26" spans="1:22" ht="17.100000000000001" customHeight="1" x14ac:dyDescent="0.2">
      <c r="A26" s="48"/>
      <c r="B26" s="195" t="s">
        <v>475</v>
      </c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7"/>
    </row>
    <row r="27" spans="1:22" ht="17.100000000000001" customHeight="1" x14ac:dyDescent="0.2">
      <c r="A27" s="48"/>
      <c r="B27" s="195" t="s">
        <v>406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7"/>
    </row>
    <row r="28" spans="1:22" ht="2.25" customHeight="1" x14ac:dyDescent="0.2">
      <c r="A28" s="48"/>
      <c r="B28" s="195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7"/>
    </row>
    <row r="29" spans="1:22" ht="17.100000000000001" customHeight="1" x14ac:dyDescent="0.2">
      <c r="A29" s="48"/>
      <c r="B29" s="195" t="s">
        <v>346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7"/>
    </row>
    <row r="30" spans="1:22" ht="17.100000000000001" customHeight="1" x14ac:dyDescent="0.2">
      <c r="A30" s="48"/>
      <c r="B30" s="195" t="s">
        <v>407</v>
      </c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7"/>
    </row>
    <row r="31" spans="1:22" ht="17.100000000000001" customHeight="1" x14ac:dyDescent="0.2">
      <c r="A31" s="48"/>
      <c r="B31" s="195" t="s">
        <v>408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7"/>
    </row>
    <row r="32" spans="1:22" ht="17.100000000000001" customHeight="1" x14ac:dyDescent="0.2">
      <c r="A32" s="48"/>
      <c r="B32" s="195" t="s">
        <v>409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7"/>
    </row>
    <row r="33" spans="1:22" ht="17.100000000000001" customHeight="1" x14ac:dyDescent="0.2">
      <c r="A33" s="48"/>
      <c r="B33" s="195" t="s">
        <v>410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7"/>
    </row>
    <row r="34" spans="1:22" ht="17.100000000000001" customHeight="1" x14ac:dyDescent="0.2">
      <c r="A34" s="48"/>
      <c r="B34" s="176" t="s">
        <v>347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8" t="s">
        <v>348</v>
      </c>
      <c r="M34" s="175" t="str">
        <f>HYPERLINK("https://www.vku.de/privacy","Allgemeine Datenschutzerklärung des VKU")</f>
        <v>Allgemeine Datenschutzerklärung des VKU</v>
      </c>
      <c r="N34" s="196"/>
      <c r="O34" s="196"/>
      <c r="P34" s="196"/>
      <c r="Q34" s="196"/>
      <c r="R34" s="196"/>
      <c r="S34" s="196"/>
      <c r="T34" s="196"/>
      <c r="U34" s="196"/>
      <c r="V34" s="197"/>
    </row>
    <row r="35" spans="1:22" ht="3" customHeight="1" x14ac:dyDescent="0.2">
      <c r="A35" s="48"/>
      <c r="B35" s="199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1"/>
    </row>
    <row r="36" spans="1:22" ht="18" customHeight="1" x14ac:dyDescent="0.2">
      <c r="A36" s="44"/>
      <c r="B36" s="177" t="s">
        <v>349</v>
      </c>
      <c r="C36" s="44"/>
      <c r="D36" s="44"/>
      <c r="E36" s="60" t="s">
        <v>350</v>
      </c>
      <c r="F36" s="44"/>
      <c r="G36" s="44"/>
      <c r="H36" s="44"/>
      <c r="L36" s="178" t="s">
        <v>398</v>
      </c>
      <c r="M36" s="178">
        <v>1</v>
      </c>
    </row>
    <row r="37" spans="1:22" ht="18" customHeight="1" x14ac:dyDescent="0.2">
      <c r="A37" s="44"/>
      <c r="B37" s="60"/>
      <c r="C37" s="44"/>
      <c r="D37" s="44"/>
      <c r="F37" s="44" t="s">
        <v>351</v>
      </c>
      <c r="G37" s="44"/>
      <c r="H37" s="44"/>
      <c r="M37" s="48">
        <v>2</v>
      </c>
    </row>
    <row r="38" spans="1:22" ht="18" customHeight="1" x14ac:dyDescent="0.2">
      <c r="A38" s="44"/>
      <c r="B38" s="60"/>
      <c r="C38" s="44"/>
      <c r="D38" s="44"/>
      <c r="F38" s="44" t="s">
        <v>352</v>
      </c>
      <c r="G38" s="44"/>
      <c r="H38" s="44"/>
      <c r="M38" s="48">
        <v>2</v>
      </c>
    </row>
    <row r="39" spans="1:22" ht="18" customHeight="1" x14ac:dyDescent="0.2">
      <c r="A39" s="44"/>
      <c r="B39" s="60"/>
      <c r="C39" s="44"/>
      <c r="D39" s="44"/>
      <c r="F39" s="44" t="s">
        <v>353</v>
      </c>
      <c r="G39" s="44"/>
      <c r="H39" s="44"/>
      <c r="M39" s="48">
        <v>2</v>
      </c>
    </row>
    <row r="40" spans="1:22" ht="18" customHeight="1" x14ac:dyDescent="0.2">
      <c r="A40" s="44"/>
      <c r="B40" s="60"/>
      <c r="C40" s="44"/>
      <c r="D40" s="44"/>
      <c r="F40" s="44" t="s">
        <v>354</v>
      </c>
      <c r="G40" s="44"/>
      <c r="H40" s="44"/>
      <c r="M40" s="48">
        <v>3</v>
      </c>
    </row>
    <row r="41" spans="1:22" ht="18" customHeight="1" x14ac:dyDescent="0.2">
      <c r="A41" s="44"/>
      <c r="B41" s="60"/>
      <c r="C41" s="44"/>
      <c r="D41" s="44"/>
      <c r="E41" s="60" t="s">
        <v>73</v>
      </c>
      <c r="F41" s="44"/>
      <c r="G41" s="44"/>
      <c r="H41" s="44"/>
      <c r="M41" s="178">
        <v>5</v>
      </c>
    </row>
    <row r="42" spans="1:22" ht="18" customHeight="1" x14ac:dyDescent="0.2">
      <c r="A42" s="44"/>
      <c r="B42" s="60"/>
      <c r="C42" s="44"/>
      <c r="D42" s="44"/>
      <c r="E42" s="60" t="s">
        <v>411</v>
      </c>
      <c r="F42" s="44"/>
      <c r="G42" s="44"/>
      <c r="H42" s="44"/>
      <c r="M42" s="178">
        <v>7</v>
      </c>
    </row>
    <row r="43" spans="1:22" ht="3.75" customHeight="1" x14ac:dyDescent="0.2">
      <c r="A43" s="44"/>
      <c r="B43" s="60"/>
      <c r="C43" s="44"/>
      <c r="D43" s="44"/>
      <c r="E43" s="44"/>
      <c r="F43" s="44"/>
      <c r="G43" s="44"/>
      <c r="H43" s="44"/>
    </row>
    <row r="44" spans="1:22" ht="18" customHeight="1" x14ac:dyDescent="0.2">
      <c r="A44" s="44"/>
      <c r="B44" s="60" t="s">
        <v>90</v>
      </c>
      <c r="C44" s="44"/>
      <c r="D44" s="44"/>
      <c r="E44" s="44"/>
      <c r="F44" s="44"/>
      <c r="G44" s="44"/>
      <c r="H44" s="44"/>
    </row>
    <row r="45" spans="1:22" ht="15" customHeight="1" x14ac:dyDescent="0.2">
      <c r="A45" s="44"/>
      <c r="B45" s="56" t="s">
        <v>270</v>
      </c>
      <c r="C45" s="56"/>
      <c r="D45" s="56"/>
      <c r="E45" s="56"/>
      <c r="F45" s="56"/>
      <c r="G45" s="56"/>
      <c r="H45" s="56"/>
      <c r="Q45" s="65" t="s">
        <v>214</v>
      </c>
    </row>
    <row r="46" spans="1:22" ht="15" customHeight="1" x14ac:dyDescent="0.2">
      <c r="A46" s="44"/>
      <c r="B46" s="56" t="s">
        <v>89</v>
      </c>
      <c r="C46" s="56"/>
      <c r="D46" s="56"/>
      <c r="E46" s="56"/>
      <c r="F46" s="56"/>
      <c r="G46" s="56"/>
      <c r="H46" s="56"/>
    </row>
    <row r="47" spans="1:22" ht="15" customHeight="1" x14ac:dyDescent="0.2">
      <c r="A47" s="44"/>
      <c r="B47" s="56" t="s">
        <v>91</v>
      </c>
      <c r="C47" s="56"/>
      <c r="D47" s="56"/>
      <c r="E47" s="56"/>
      <c r="F47" s="56"/>
      <c r="G47" s="56"/>
      <c r="H47" s="56"/>
    </row>
    <row r="48" spans="1:22" ht="15" customHeight="1" x14ac:dyDescent="0.2">
      <c r="A48" s="44"/>
      <c r="B48" s="56" t="s">
        <v>269</v>
      </c>
      <c r="C48" s="56"/>
      <c r="D48" s="56"/>
      <c r="E48" s="56"/>
      <c r="F48" s="56"/>
      <c r="G48" s="56"/>
      <c r="H48" s="56"/>
    </row>
    <row r="49" spans="1:31" ht="15" customHeight="1" x14ac:dyDescent="0.2">
      <c r="A49" s="44"/>
      <c r="B49" s="56" t="s">
        <v>458</v>
      </c>
      <c r="C49" s="56"/>
      <c r="D49" s="56"/>
      <c r="E49" s="56"/>
      <c r="F49" s="56"/>
      <c r="G49" s="56"/>
      <c r="H49" s="56"/>
    </row>
    <row r="50" spans="1:31" ht="15" customHeight="1" x14ac:dyDescent="0.2">
      <c r="A50" s="44"/>
      <c r="B50" s="56" t="s">
        <v>395</v>
      </c>
      <c r="C50" s="56"/>
      <c r="D50" s="56"/>
      <c r="E50" s="56"/>
      <c r="F50" s="56"/>
      <c r="G50" s="56"/>
      <c r="H50" s="56"/>
    </row>
    <row r="51" spans="1:31" ht="15" customHeight="1" x14ac:dyDescent="0.2">
      <c r="A51" s="44"/>
      <c r="B51" s="43" t="s">
        <v>396</v>
      </c>
      <c r="C51" s="56"/>
      <c r="D51" s="56"/>
      <c r="E51" s="56"/>
      <c r="F51" s="56"/>
      <c r="G51" s="56"/>
      <c r="H51" s="56"/>
    </row>
    <row r="52" spans="1:31" ht="18" customHeight="1" thickBot="1" x14ac:dyDescent="0.25">
      <c r="A52" s="66"/>
      <c r="B52" s="66"/>
      <c r="C52" s="66"/>
      <c r="D52" s="67"/>
      <c r="E52" s="67"/>
      <c r="F52" s="67"/>
      <c r="G52" s="67"/>
      <c r="H52" s="67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238">
        <v>1</v>
      </c>
    </row>
    <row r="53" spans="1:31" ht="6.75" customHeight="1" x14ac:dyDescent="0.2">
      <c r="A53" s="44"/>
      <c r="B53" s="43"/>
      <c r="C53" s="43"/>
      <c r="D53" s="43"/>
      <c r="E53" s="43"/>
      <c r="F53" s="43"/>
      <c r="G53" s="43"/>
      <c r="H53" s="43"/>
    </row>
    <row r="54" spans="1:31" ht="21.95" customHeight="1" x14ac:dyDescent="0.2">
      <c r="A54" s="202" t="s">
        <v>350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</row>
    <row r="55" spans="1:31" ht="15" customHeight="1" x14ac:dyDescent="0.2">
      <c r="A55" s="60" t="s">
        <v>2</v>
      </c>
    </row>
    <row r="56" spans="1:31" ht="15" customHeight="1" x14ac:dyDescent="0.2">
      <c r="A56" s="44" t="s">
        <v>70</v>
      </c>
      <c r="B56" s="43" t="s">
        <v>50</v>
      </c>
      <c r="C56" s="43"/>
      <c r="D56" s="43"/>
      <c r="E56" s="43"/>
      <c r="F56" s="43"/>
      <c r="G56" s="43"/>
      <c r="H56" s="43"/>
      <c r="O56" s="286"/>
      <c r="P56" s="287"/>
      <c r="Q56" s="43" t="s">
        <v>3</v>
      </c>
      <c r="R56" s="43"/>
    </row>
    <row r="57" spans="1:31" ht="15" customHeight="1" x14ac:dyDescent="0.2">
      <c r="A57" s="44" t="s">
        <v>35</v>
      </c>
      <c r="B57" s="43" t="s">
        <v>4</v>
      </c>
      <c r="C57" s="43"/>
      <c r="D57" s="43"/>
      <c r="E57" s="43"/>
      <c r="F57" s="43"/>
      <c r="G57" s="43"/>
      <c r="H57" s="43"/>
      <c r="O57" s="286"/>
      <c r="P57" s="287"/>
      <c r="Q57" s="43" t="s">
        <v>5</v>
      </c>
      <c r="R57" s="43"/>
    </row>
    <row r="58" spans="1:31" ht="15" customHeight="1" x14ac:dyDescent="0.2">
      <c r="A58" s="6" t="s">
        <v>71</v>
      </c>
      <c r="B58" s="21" t="s">
        <v>232</v>
      </c>
      <c r="C58" s="25"/>
      <c r="D58" s="25"/>
      <c r="E58" s="25"/>
      <c r="F58" s="25"/>
      <c r="G58" s="25"/>
      <c r="H58" s="25"/>
      <c r="I58" s="26"/>
      <c r="J58" s="26"/>
      <c r="K58" s="26"/>
      <c r="L58" s="26"/>
      <c r="O58" s="27"/>
      <c r="Q58" s="7" t="s">
        <v>53</v>
      </c>
      <c r="R58" s="26"/>
      <c r="S58" s="26"/>
      <c r="T58" s="26"/>
      <c r="U58" s="26"/>
      <c r="V58" s="26"/>
      <c r="W58" s="26"/>
      <c r="Z58" s="26"/>
      <c r="AA58" s="26"/>
      <c r="AB58" s="26"/>
      <c r="AC58" s="26"/>
      <c r="AD58" s="26"/>
      <c r="AE58" s="26"/>
    </row>
    <row r="59" spans="1:31" ht="5.0999999999999996" customHeight="1" x14ac:dyDescent="0.2">
      <c r="B59" s="43"/>
      <c r="C59" s="43"/>
      <c r="D59" s="43"/>
      <c r="E59" s="43"/>
      <c r="F59" s="43"/>
      <c r="G59" s="43"/>
      <c r="H59" s="43"/>
    </row>
    <row r="60" spans="1:31" ht="15" customHeight="1" x14ac:dyDescent="0.2">
      <c r="A60" s="60" t="s">
        <v>6</v>
      </c>
    </row>
    <row r="61" spans="1:31" ht="15" customHeight="1" x14ac:dyDescent="0.2">
      <c r="A61" s="44" t="s">
        <v>133</v>
      </c>
      <c r="B61" s="44" t="s">
        <v>330</v>
      </c>
      <c r="C61" s="44"/>
      <c r="D61" s="44"/>
      <c r="E61" s="44"/>
      <c r="F61" s="44"/>
      <c r="G61" s="44"/>
      <c r="H61" s="44"/>
      <c r="O61" s="62"/>
      <c r="P61" s="44" t="s">
        <v>51</v>
      </c>
    </row>
    <row r="62" spans="1:31" ht="15" customHeight="1" x14ac:dyDescent="0.2">
      <c r="A62" s="44" t="s">
        <v>134</v>
      </c>
      <c r="B62" s="44" t="s">
        <v>331</v>
      </c>
      <c r="C62" s="44"/>
      <c r="D62" s="44"/>
      <c r="E62" s="44"/>
      <c r="F62" s="44"/>
      <c r="G62" s="44"/>
      <c r="H62" s="44"/>
      <c r="O62" s="62"/>
      <c r="P62" s="44" t="s">
        <v>54</v>
      </c>
    </row>
    <row r="63" spans="1:31" ht="15" customHeight="1" x14ac:dyDescent="0.2">
      <c r="A63" s="44"/>
      <c r="B63" s="44" t="s">
        <v>332</v>
      </c>
      <c r="C63" s="44"/>
      <c r="D63" s="44"/>
      <c r="E63" s="44"/>
      <c r="F63" s="44"/>
      <c r="G63" s="44"/>
      <c r="H63" s="44"/>
      <c r="O63" s="62"/>
      <c r="P63" s="44" t="s">
        <v>54</v>
      </c>
    </row>
    <row r="64" spans="1:31" ht="15" customHeight="1" x14ac:dyDescent="0.2">
      <c r="A64" s="57" t="s">
        <v>154</v>
      </c>
      <c r="B64" s="44" t="s">
        <v>355</v>
      </c>
      <c r="C64" s="44"/>
      <c r="D64" s="44"/>
      <c r="E64" s="44"/>
      <c r="F64" s="44"/>
      <c r="G64" s="44"/>
      <c r="H64" s="44"/>
      <c r="O64" s="62"/>
      <c r="P64" s="44" t="s">
        <v>54</v>
      </c>
    </row>
    <row r="65" spans="1:24" ht="15" customHeight="1" x14ac:dyDescent="0.2">
      <c r="A65" s="44" t="s">
        <v>271</v>
      </c>
      <c r="B65" s="43" t="s">
        <v>342</v>
      </c>
      <c r="C65" s="43"/>
      <c r="D65" s="43"/>
      <c r="E65" s="43"/>
      <c r="F65" s="43"/>
      <c r="G65" s="43"/>
      <c r="H65" s="43"/>
    </row>
    <row r="66" spans="1:24" ht="15" customHeight="1" x14ac:dyDescent="0.2">
      <c r="A66" s="44"/>
      <c r="B66" s="43" t="s">
        <v>234</v>
      </c>
      <c r="C66" s="43"/>
      <c r="D66" s="43"/>
      <c r="E66" s="43"/>
      <c r="F66" s="43"/>
      <c r="G66" s="43"/>
      <c r="H66" s="43"/>
      <c r="O66" s="69"/>
      <c r="P66" s="44" t="s">
        <v>155</v>
      </c>
    </row>
    <row r="67" spans="1:24" ht="15" customHeight="1" x14ac:dyDescent="0.2">
      <c r="B67" s="43" t="s">
        <v>233</v>
      </c>
      <c r="C67" s="43"/>
      <c r="D67" s="43"/>
      <c r="E67" s="43"/>
      <c r="F67" s="43"/>
      <c r="G67" s="43"/>
      <c r="H67" s="43"/>
      <c r="O67" s="69"/>
      <c r="P67" s="44" t="s">
        <v>155</v>
      </c>
    </row>
    <row r="68" spans="1:24" ht="3.6" customHeight="1" x14ac:dyDescent="0.2">
      <c r="A68" s="44"/>
      <c r="B68" s="44"/>
      <c r="C68" s="44"/>
      <c r="D68" s="44"/>
      <c r="E68" s="44"/>
      <c r="F68" s="44"/>
      <c r="G68" s="44"/>
      <c r="H68" s="44"/>
      <c r="I68" s="46"/>
      <c r="J68" s="46"/>
      <c r="M68" s="70"/>
      <c r="N68" s="70"/>
      <c r="O68" s="46"/>
      <c r="P68" s="44"/>
      <c r="Q68" s="44"/>
      <c r="R68" s="44"/>
    </row>
    <row r="69" spans="1:24" ht="3.75" customHeight="1" x14ac:dyDescent="0.2">
      <c r="A69" s="44"/>
      <c r="B69" s="44"/>
      <c r="C69" s="44"/>
      <c r="D69" s="44"/>
      <c r="E69" s="44"/>
      <c r="F69" s="44"/>
      <c r="G69" s="44"/>
      <c r="H69" s="44"/>
      <c r="I69" s="46"/>
      <c r="J69" s="46"/>
      <c r="M69" s="70"/>
      <c r="N69" s="70"/>
      <c r="O69" s="46"/>
      <c r="P69" s="44"/>
      <c r="Q69" s="44"/>
      <c r="R69" s="44"/>
    </row>
    <row r="70" spans="1:24" ht="15" customHeight="1" x14ac:dyDescent="0.2">
      <c r="A70" s="44" t="s">
        <v>40</v>
      </c>
      <c r="B70" s="44" t="s">
        <v>55</v>
      </c>
      <c r="C70" s="44"/>
      <c r="D70" s="44"/>
      <c r="E70" s="44"/>
      <c r="F70" s="44"/>
      <c r="G70" s="44"/>
      <c r="H70" s="44"/>
    </row>
    <row r="71" spans="1:24" ht="15" customHeight="1" x14ac:dyDescent="0.2">
      <c r="B71" s="59"/>
      <c r="C71" s="44" t="s">
        <v>221</v>
      </c>
    </row>
    <row r="72" spans="1:24" ht="15" customHeight="1" x14ac:dyDescent="0.2">
      <c r="B72" s="59"/>
      <c r="C72" s="47" t="s">
        <v>399</v>
      </c>
    </row>
    <row r="73" spans="1:24" ht="15" customHeight="1" x14ac:dyDescent="0.2">
      <c r="B73" s="59"/>
      <c r="C73" s="44" t="s">
        <v>80</v>
      </c>
      <c r="K73" s="47"/>
    </row>
    <row r="74" spans="1:24" ht="15" customHeight="1" x14ac:dyDescent="0.2">
      <c r="B74" s="59"/>
      <c r="C74" s="47" t="s">
        <v>309</v>
      </c>
      <c r="H74" s="268"/>
      <c r="I74" s="268"/>
      <c r="J74" s="268"/>
      <c r="K74" s="268"/>
      <c r="L74" s="268"/>
      <c r="M74" s="268"/>
      <c r="N74" s="268"/>
    </row>
    <row r="75" spans="1:24" ht="15" customHeight="1" x14ac:dyDescent="0.2">
      <c r="A75" s="50" t="s">
        <v>452</v>
      </c>
      <c r="B75" s="50" t="s">
        <v>329</v>
      </c>
      <c r="C75" s="50"/>
      <c r="D75" s="50"/>
      <c r="E75" s="50"/>
      <c r="F75" s="50"/>
      <c r="G75" s="50"/>
      <c r="H75" s="72"/>
      <c r="I75" s="43" t="s">
        <v>53</v>
      </c>
      <c r="J75" s="43"/>
      <c r="K75" s="72"/>
      <c r="L75" s="43" t="s">
        <v>7</v>
      </c>
      <c r="X75" s="49"/>
    </row>
    <row r="76" spans="1:24" ht="3.75" customHeight="1" x14ac:dyDescent="0.2">
      <c r="A76" s="44"/>
      <c r="B76" s="44"/>
      <c r="C76" s="44"/>
      <c r="D76" s="44"/>
      <c r="E76" s="44"/>
      <c r="F76" s="44"/>
      <c r="G76" s="44"/>
      <c r="H76" s="44"/>
      <c r="K76" s="46"/>
      <c r="O76" s="70"/>
      <c r="P76" s="46"/>
    </row>
    <row r="77" spans="1:24" ht="15" customHeight="1" x14ac:dyDescent="0.2">
      <c r="A77" s="60" t="s">
        <v>8</v>
      </c>
    </row>
    <row r="78" spans="1:24" ht="7.5" customHeight="1" x14ac:dyDescent="0.2">
      <c r="A78" s="44"/>
      <c r="B78" s="44"/>
      <c r="C78" s="44"/>
      <c r="D78" s="44"/>
      <c r="E78" s="44"/>
      <c r="F78" s="44"/>
      <c r="G78" s="44"/>
      <c r="H78" s="44"/>
      <c r="I78" s="46"/>
      <c r="J78" s="46"/>
      <c r="M78" s="70"/>
      <c r="N78" s="70"/>
      <c r="O78" s="46"/>
      <c r="P78" s="44"/>
      <c r="Q78" s="44"/>
      <c r="R78" s="44"/>
    </row>
    <row r="79" spans="1:24" ht="14.1" customHeight="1" x14ac:dyDescent="0.2">
      <c r="A79" s="48" t="s">
        <v>108</v>
      </c>
      <c r="B79" s="203" t="s">
        <v>397</v>
      </c>
    </row>
    <row r="80" spans="1:24" ht="4.5" customHeight="1" x14ac:dyDescent="0.2">
      <c r="A80" s="48"/>
      <c r="B80" s="203"/>
    </row>
    <row r="81" spans="1:24" ht="14.1" customHeight="1" x14ac:dyDescent="0.2">
      <c r="A81" s="178"/>
      <c r="B81" s="178"/>
      <c r="C81" s="203"/>
      <c r="H81" s="271" t="s">
        <v>356</v>
      </c>
      <c r="I81" s="272"/>
      <c r="J81" s="272"/>
      <c r="K81" s="273" t="s">
        <v>357</v>
      </c>
      <c r="L81" s="273"/>
      <c r="M81" s="273"/>
      <c r="N81" s="273"/>
      <c r="O81" s="273"/>
      <c r="P81" s="273"/>
      <c r="Q81" s="274" t="s">
        <v>419</v>
      </c>
      <c r="R81" s="273"/>
      <c r="S81" s="275"/>
      <c r="X81" s="53"/>
    </row>
    <row r="82" spans="1:24" ht="14.1" customHeight="1" x14ac:dyDescent="0.2">
      <c r="A82" s="48"/>
      <c r="H82" s="253" t="s">
        <v>358</v>
      </c>
      <c r="I82" s="254"/>
      <c r="J82" s="254"/>
      <c r="K82" s="260" t="s">
        <v>364</v>
      </c>
      <c r="L82" s="261" t="s">
        <v>359</v>
      </c>
      <c r="M82" s="269" t="s">
        <v>360</v>
      </c>
      <c r="N82" s="270"/>
      <c r="O82" s="261" t="s">
        <v>361</v>
      </c>
      <c r="P82" s="261" t="s">
        <v>365</v>
      </c>
      <c r="Q82" s="264" t="s">
        <v>366</v>
      </c>
      <c r="R82" s="265"/>
      <c r="S82" s="262" t="s">
        <v>367</v>
      </c>
      <c r="T82" s="263"/>
      <c r="U82" s="53"/>
      <c r="V82" s="53"/>
      <c r="X82" s="55"/>
    </row>
    <row r="83" spans="1:24" ht="15" customHeight="1" x14ac:dyDescent="0.2">
      <c r="A83" s="48"/>
      <c r="H83" s="255" t="s">
        <v>362</v>
      </c>
      <c r="I83" s="256"/>
      <c r="J83" s="256"/>
      <c r="K83" s="260"/>
      <c r="L83" s="261"/>
      <c r="M83" s="269"/>
      <c r="N83" s="270"/>
      <c r="O83" s="261"/>
      <c r="P83" s="261"/>
      <c r="Q83" s="266"/>
      <c r="R83" s="267"/>
      <c r="S83" s="262"/>
      <c r="T83" s="263"/>
      <c r="U83" s="53"/>
      <c r="V83" s="53"/>
      <c r="X83" s="55"/>
    </row>
    <row r="84" spans="1:24" ht="15" customHeight="1" x14ac:dyDescent="0.2">
      <c r="A84" s="48"/>
      <c r="H84" s="255"/>
      <c r="I84" s="256"/>
      <c r="J84" s="256"/>
      <c r="K84" s="260"/>
      <c r="L84" s="261"/>
      <c r="M84" s="269"/>
      <c r="N84" s="270"/>
      <c r="O84" s="261"/>
      <c r="P84" s="261"/>
      <c r="Q84" s="266"/>
      <c r="R84" s="267"/>
      <c r="S84" s="262"/>
      <c r="T84" s="263"/>
      <c r="U84" s="53"/>
      <c r="V84" s="53"/>
      <c r="X84" s="55"/>
    </row>
    <row r="85" spans="1:24" ht="14.1" customHeight="1" x14ac:dyDescent="0.2">
      <c r="A85" s="48"/>
      <c r="H85" s="257" t="s">
        <v>26</v>
      </c>
      <c r="I85" s="258"/>
      <c r="J85" s="259"/>
      <c r="K85" s="179" t="s">
        <v>26</v>
      </c>
      <c r="L85" s="179" t="s">
        <v>26</v>
      </c>
      <c r="M85" s="299" t="s">
        <v>26</v>
      </c>
      <c r="N85" s="300"/>
      <c r="O85" s="180" t="s">
        <v>26</v>
      </c>
      <c r="P85" s="179" t="s">
        <v>26</v>
      </c>
      <c r="Q85" s="294" t="s">
        <v>51</v>
      </c>
      <c r="R85" s="295"/>
      <c r="S85" s="210" t="s">
        <v>363</v>
      </c>
      <c r="T85" s="216"/>
      <c r="U85" s="53"/>
      <c r="V85" s="53"/>
      <c r="X85" s="55"/>
    </row>
    <row r="86" spans="1:24" ht="14.1" customHeight="1" x14ac:dyDescent="0.2">
      <c r="A86" s="48"/>
      <c r="B86" s="178"/>
      <c r="C86" s="246" t="s">
        <v>368</v>
      </c>
      <c r="D86" s="246"/>
      <c r="E86" s="246"/>
      <c r="F86" s="246"/>
      <c r="G86" s="247"/>
      <c r="H86" s="438"/>
      <c r="I86" s="439"/>
      <c r="J86" s="440"/>
      <c r="K86" s="441"/>
      <c r="L86" s="441"/>
      <c r="M86" s="442"/>
      <c r="N86" s="443"/>
      <c r="O86" s="182"/>
      <c r="P86" s="181"/>
      <c r="Q86" s="297"/>
      <c r="R86" s="298"/>
      <c r="S86" s="445"/>
      <c r="T86" s="228"/>
      <c r="U86" s="53"/>
      <c r="V86" s="53"/>
      <c r="X86" s="53"/>
    </row>
    <row r="87" spans="1:24" ht="14.1" customHeight="1" x14ac:dyDescent="0.2">
      <c r="A87" s="48"/>
      <c r="B87" s="178"/>
      <c r="C87" s="246" t="s">
        <v>369</v>
      </c>
      <c r="D87" s="246"/>
      <c r="E87" s="246"/>
      <c r="F87" s="246"/>
      <c r="G87" s="246"/>
      <c r="H87" s="438"/>
      <c r="I87" s="439"/>
      <c r="J87" s="440"/>
      <c r="K87" s="444"/>
      <c r="L87" s="444"/>
      <c r="M87" s="442"/>
      <c r="N87" s="443"/>
      <c r="O87" s="182"/>
      <c r="P87" s="183"/>
      <c r="Q87" s="297"/>
      <c r="R87" s="298"/>
      <c r="S87" s="446"/>
      <c r="T87" s="228"/>
      <c r="U87" s="53"/>
      <c r="V87" s="53"/>
      <c r="X87" s="53"/>
    </row>
    <row r="88" spans="1:24" ht="14.1" customHeight="1" x14ac:dyDescent="0.2">
      <c r="A88" s="48"/>
      <c r="B88" s="178"/>
      <c r="C88" s="246" t="s">
        <v>370</v>
      </c>
      <c r="D88" s="246"/>
      <c r="E88" s="246"/>
      <c r="F88" s="246"/>
      <c r="G88" s="246"/>
      <c r="H88" s="438"/>
      <c r="I88" s="439"/>
      <c r="J88" s="440"/>
      <c r="K88" s="444"/>
      <c r="L88" s="444"/>
      <c r="M88" s="442"/>
      <c r="N88" s="443"/>
      <c r="O88" s="182"/>
      <c r="P88" s="183"/>
      <c r="Q88" s="297"/>
      <c r="R88" s="298"/>
      <c r="S88" s="446"/>
      <c r="T88" s="228"/>
      <c r="U88" s="53"/>
      <c r="V88" s="53"/>
      <c r="X88" s="53"/>
    </row>
    <row r="89" spans="1:24" ht="14.1" customHeight="1" x14ac:dyDescent="0.2">
      <c r="A89" s="48"/>
      <c r="B89" s="178"/>
      <c r="C89" s="246" t="s">
        <v>371</v>
      </c>
      <c r="D89" s="246"/>
      <c r="E89" s="246"/>
      <c r="F89" s="246"/>
      <c r="G89" s="246"/>
      <c r="H89" s="438"/>
      <c r="I89" s="439"/>
      <c r="J89" s="440"/>
      <c r="K89" s="444"/>
      <c r="L89" s="444"/>
      <c r="M89" s="442"/>
      <c r="N89" s="443"/>
      <c r="O89" s="182"/>
      <c r="P89" s="183"/>
      <c r="Q89" s="297"/>
      <c r="R89" s="298"/>
      <c r="S89" s="446"/>
      <c r="T89" s="228"/>
      <c r="U89" s="53"/>
      <c r="V89" s="53"/>
      <c r="X89" s="53"/>
    </row>
    <row r="90" spans="1:24" ht="14.1" customHeight="1" x14ac:dyDescent="0.2">
      <c r="A90" s="48"/>
      <c r="B90" s="178"/>
      <c r="C90" s="246" t="s">
        <v>372</v>
      </c>
      <c r="D90" s="246"/>
      <c r="E90" s="246"/>
      <c r="F90" s="246"/>
      <c r="G90" s="246"/>
      <c r="H90" s="438"/>
      <c r="I90" s="439"/>
      <c r="J90" s="440"/>
      <c r="K90" s="444"/>
      <c r="L90" s="444"/>
      <c r="M90" s="442"/>
      <c r="N90" s="443"/>
      <c r="O90" s="182"/>
      <c r="P90" s="181"/>
      <c r="Q90" s="297"/>
      <c r="R90" s="298"/>
      <c r="S90" s="445"/>
      <c r="T90" s="228"/>
      <c r="U90" s="53"/>
      <c r="V90" s="53"/>
      <c r="X90" s="53"/>
    </row>
    <row r="91" spans="1:24" ht="14.1" customHeight="1" x14ac:dyDescent="0.2">
      <c r="A91" s="48"/>
      <c r="B91" s="178"/>
      <c r="C91" s="246" t="s">
        <v>412</v>
      </c>
      <c r="D91" s="246"/>
      <c r="E91" s="246"/>
      <c r="F91" s="246"/>
      <c r="G91" s="246"/>
      <c r="H91" s="438"/>
      <c r="I91" s="439"/>
      <c r="J91" s="440"/>
      <c r="K91" s="444"/>
      <c r="L91" s="444"/>
      <c r="M91" s="442"/>
      <c r="N91" s="443"/>
      <c r="O91" s="182"/>
      <c r="P91" s="183"/>
      <c r="Q91" s="297"/>
      <c r="R91" s="298"/>
      <c r="S91" s="446"/>
      <c r="T91" s="228"/>
      <c r="U91" s="53"/>
      <c r="V91" s="53"/>
      <c r="X91" s="53"/>
    </row>
    <row r="92" spans="1:24" ht="14.1" customHeight="1" x14ac:dyDescent="0.2">
      <c r="A92" s="178" t="s">
        <v>463</v>
      </c>
      <c r="B92" s="178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X92" s="53"/>
    </row>
    <row r="93" spans="1:24" ht="14.1" customHeight="1" x14ac:dyDescent="0.2">
      <c r="A93" s="48" t="s">
        <v>109</v>
      </c>
      <c r="B93" s="48" t="s">
        <v>421</v>
      </c>
      <c r="C93" s="149"/>
      <c r="D93" s="149"/>
      <c r="E93" s="149"/>
      <c r="F93" s="149"/>
      <c r="G93" s="149"/>
      <c r="H93" s="447"/>
      <c r="I93" s="21" t="s">
        <v>52</v>
      </c>
      <c r="J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X93" s="53"/>
    </row>
    <row r="94" spans="1:24" ht="14.1" customHeight="1" x14ac:dyDescent="0.2">
      <c r="A94" s="48"/>
      <c r="B94" s="48" t="s">
        <v>422</v>
      </c>
      <c r="C94" s="149"/>
      <c r="D94" s="149"/>
      <c r="E94" s="149"/>
      <c r="F94" s="149"/>
      <c r="G94" s="149"/>
      <c r="H94" s="447"/>
      <c r="I94" s="21" t="s">
        <v>52</v>
      </c>
      <c r="J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X94" s="53"/>
    </row>
    <row r="95" spans="1:24" ht="14.1" customHeight="1" x14ac:dyDescent="0.2">
      <c r="A95" s="48" t="s">
        <v>156</v>
      </c>
      <c r="B95" s="44" t="s">
        <v>423</v>
      </c>
      <c r="C95" s="149"/>
      <c r="D95" s="149"/>
      <c r="E95" s="149"/>
      <c r="F95" s="149"/>
      <c r="G95" s="149"/>
      <c r="H95" s="447"/>
      <c r="I95" s="21" t="s">
        <v>52</v>
      </c>
      <c r="J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X95" s="53"/>
    </row>
    <row r="96" spans="1:24" ht="14.1" customHeight="1" x14ac:dyDescent="0.2">
      <c r="A96" s="48" t="s">
        <v>157</v>
      </c>
      <c r="B96" s="48" t="s">
        <v>420</v>
      </c>
      <c r="C96" s="149"/>
      <c r="D96" s="149"/>
      <c r="E96" s="149"/>
      <c r="F96" s="149"/>
      <c r="G96" s="149"/>
      <c r="H96" s="447"/>
      <c r="I96" s="21" t="s">
        <v>52</v>
      </c>
      <c r="J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X96" s="53"/>
    </row>
    <row r="97" spans="1:25" s="53" customFormat="1" ht="4.5" customHeight="1" x14ac:dyDescent="0.2">
      <c r="A97" s="48"/>
      <c r="B97" s="57"/>
      <c r="C97" s="211"/>
      <c r="D97" s="211"/>
      <c r="E97" s="211"/>
      <c r="F97" s="211"/>
      <c r="G97" s="211"/>
      <c r="H97" s="211"/>
      <c r="I97" s="211"/>
      <c r="J97" s="211"/>
      <c r="K97" s="187"/>
      <c r="L97" s="212"/>
      <c r="M97" s="211"/>
      <c r="N97" s="149"/>
      <c r="O97" s="211"/>
      <c r="P97" s="211"/>
      <c r="Q97" s="211"/>
      <c r="R97" s="149"/>
      <c r="S97" s="149"/>
      <c r="T97" s="211"/>
      <c r="U97" s="211"/>
      <c r="V97" s="211"/>
      <c r="Y97" s="8"/>
    </row>
    <row r="98" spans="1:25" ht="14.1" customHeight="1" x14ac:dyDescent="0.2">
      <c r="A98" s="48" t="s">
        <v>158</v>
      </c>
      <c r="B98" s="48" t="s">
        <v>447</v>
      </c>
      <c r="C98" s="149"/>
      <c r="D98" s="149"/>
      <c r="E98" s="149"/>
      <c r="F98" s="149"/>
      <c r="G98" s="149"/>
      <c r="H98" s="149"/>
      <c r="N98" s="149"/>
      <c r="R98" s="149"/>
      <c r="S98" s="149"/>
      <c r="X98" s="53"/>
    </row>
    <row r="99" spans="1:25" ht="14.1" customHeight="1" x14ac:dyDescent="0.2">
      <c r="A99" s="48"/>
      <c r="B99" s="178"/>
      <c r="C99" s="149"/>
      <c r="D99" s="149"/>
      <c r="E99" s="149"/>
      <c r="F99" s="149"/>
      <c r="G99" s="149"/>
      <c r="H99" s="304" t="s">
        <v>424</v>
      </c>
      <c r="I99" s="304"/>
      <c r="J99" s="304" t="s">
        <v>425</v>
      </c>
      <c r="K99" s="304"/>
      <c r="L99" s="223" t="s">
        <v>426</v>
      </c>
      <c r="M99" s="304" t="s">
        <v>427</v>
      </c>
      <c r="N99" s="304"/>
      <c r="O99" s="120" t="s">
        <v>428</v>
      </c>
      <c r="P99" s="271" t="s">
        <v>429</v>
      </c>
      <c r="Q99" s="379"/>
      <c r="R99" s="149"/>
      <c r="S99" s="149"/>
      <c r="T99" s="149"/>
      <c r="U99" s="149"/>
      <c r="V99" s="149"/>
      <c r="X99" s="53"/>
    </row>
    <row r="100" spans="1:25" ht="14.1" customHeight="1" x14ac:dyDescent="0.2">
      <c r="A100" s="48"/>
      <c r="B100" s="178"/>
      <c r="C100" s="149"/>
      <c r="D100" s="149"/>
      <c r="E100" s="149"/>
      <c r="F100" s="149"/>
      <c r="G100" s="149"/>
      <c r="H100" s="448"/>
      <c r="I100" s="448"/>
      <c r="J100" s="448"/>
      <c r="K100" s="448"/>
      <c r="L100" s="193"/>
      <c r="M100" s="449"/>
      <c r="N100" s="450"/>
      <c r="O100" s="62"/>
      <c r="P100" s="449"/>
      <c r="Q100" s="450"/>
      <c r="R100" s="149"/>
      <c r="S100" s="149"/>
      <c r="T100" s="149"/>
      <c r="U100" s="149"/>
      <c r="V100" s="149"/>
    </row>
    <row r="101" spans="1:25" ht="14.1" customHeight="1" x14ac:dyDescent="0.2">
      <c r="A101" s="48"/>
      <c r="B101" s="178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X101" s="53"/>
    </row>
    <row r="102" spans="1:25" ht="15" customHeight="1" x14ac:dyDescent="0.2">
      <c r="A102" s="48" t="s">
        <v>272</v>
      </c>
      <c r="B102" s="10" t="s">
        <v>373</v>
      </c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7"/>
      <c r="P102" s="186"/>
      <c r="Q102" s="186"/>
      <c r="R102" s="186"/>
      <c r="S102" s="186"/>
      <c r="T102" s="53"/>
      <c r="U102" s="53"/>
      <c r="V102" s="53"/>
      <c r="X102" s="53"/>
    </row>
    <row r="103" spans="1:25" ht="15" customHeight="1" x14ac:dyDescent="0.2">
      <c r="A103" s="48"/>
      <c r="B103" s="188"/>
      <c r="C103" s="188" t="s">
        <v>471</v>
      </c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7"/>
      <c r="P103" s="186"/>
      <c r="Q103" s="18"/>
      <c r="S103" s="18"/>
      <c r="T103" s="53"/>
      <c r="U103" s="8"/>
      <c r="V103" s="8"/>
      <c r="X103" s="53"/>
    </row>
    <row r="104" spans="1:25" ht="15" customHeight="1" x14ac:dyDescent="0.2">
      <c r="A104" s="48"/>
      <c r="B104" s="189"/>
      <c r="C104" s="186"/>
      <c r="D104" s="186"/>
      <c r="H104" s="249" t="s">
        <v>469</v>
      </c>
      <c r="I104" s="249"/>
      <c r="J104" s="249"/>
      <c r="K104" s="249"/>
      <c r="L104" s="303"/>
      <c r="M104" s="250" t="s">
        <v>470</v>
      </c>
      <c r="N104" s="249"/>
      <c r="O104" s="249"/>
      <c r="P104" s="249"/>
      <c r="Q104" s="249"/>
      <c r="R104" s="249"/>
      <c r="S104" s="18"/>
      <c r="U104" s="18"/>
      <c r="V104" s="18"/>
      <c r="X104" s="53"/>
    </row>
    <row r="105" spans="1:25" x14ac:dyDescent="0.2">
      <c r="A105" s="48"/>
      <c r="B105" s="53"/>
      <c r="C105" s="188"/>
      <c r="D105" s="188"/>
      <c r="H105" s="249" t="s">
        <v>374</v>
      </c>
      <c r="I105" s="249"/>
      <c r="J105" s="249"/>
      <c r="K105" s="429" t="s">
        <v>375</v>
      </c>
      <c r="L105" s="430"/>
      <c r="M105" s="250" t="s">
        <v>374</v>
      </c>
      <c r="N105" s="249"/>
      <c r="O105" s="249"/>
      <c r="P105" s="249" t="s">
        <v>375</v>
      </c>
      <c r="Q105" s="249"/>
      <c r="R105" s="249"/>
      <c r="U105" s="18"/>
      <c r="X105" s="53"/>
    </row>
    <row r="106" spans="1:25" x14ac:dyDescent="0.2">
      <c r="A106" s="48"/>
      <c r="B106" s="189"/>
      <c r="C106" s="186"/>
      <c r="D106" s="186"/>
      <c r="E106" s="244" t="s">
        <v>376</v>
      </c>
      <c r="F106" s="244"/>
      <c r="G106" s="245"/>
      <c r="H106" s="451"/>
      <c r="I106" s="451"/>
      <c r="J106" s="451"/>
      <c r="K106" s="452"/>
      <c r="L106" s="453"/>
      <c r="M106" s="454"/>
      <c r="N106" s="455"/>
      <c r="O106" s="455"/>
      <c r="P106" s="455"/>
      <c r="Q106" s="455"/>
      <c r="R106" s="455"/>
      <c r="U106" s="18"/>
      <c r="X106" s="53"/>
    </row>
    <row r="107" spans="1:25" x14ac:dyDescent="0.2">
      <c r="A107" s="48"/>
      <c r="B107" s="189"/>
      <c r="C107" s="246" t="s">
        <v>377</v>
      </c>
      <c r="D107" s="246"/>
      <c r="E107" s="246"/>
      <c r="F107" s="246"/>
      <c r="G107" s="247"/>
      <c r="H107" s="456"/>
      <c r="I107" s="456"/>
      <c r="J107" s="456"/>
      <c r="K107" s="452"/>
      <c r="L107" s="453"/>
      <c r="M107" s="454"/>
      <c r="N107" s="455"/>
      <c r="O107" s="455"/>
      <c r="P107" s="455"/>
      <c r="Q107" s="455"/>
      <c r="R107" s="455"/>
      <c r="U107" s="18"/>
      <c r="V107" s="18"/>
      <c r="X107" s="53"/>
    </row>
    <row r="108" spans="1:25" x14ac:dyDescent="0.2">
      <c r="A108" s="48"/>
      <c r="B108" s="189"/>
      <c r="C108" s="244" t="s">
        <v>378</v>
      </c>
      <c r="D108" s="244"/>
      <c r="E108" s="244"/>
      <c r="F108" s="244"/>
      <c r="G108" s="245"/>
      <c r="H108" s="451"/>
      <c r="I108" s="451"/>
      <c r="J108" s="451"/>
      <c r="K108" s="452"/>
      <c r="L108" s="453"/>
      <c r="M108" s="454"/>
      <c r="N108" s="455"/>
      <c r="O108" s="455"/>
      <c r="P108" s="455"/>
      <c r="Q108" s="455"/>
      <c r="R108" s="455"/>
      <c r="U108" s="18"/>
      <c r="V108" s="18"/>
      <c r="X108" s="53"/>
    </row>
    <row r="109" spans="1:25" ht="15" customHeight="1" x14ac:dyDescent="0.2">
      <c r="A109" s="48"/>
      <c r="B109" s="189"/>
      <c r="C109" s="186"/>
      <c r="D109" s="186"/>
      <c r="E109" s="186"/>
      <c r="F109" s="53"/>
      <c r="G109" s="187"/>
      <c r="H109" s="190" t="s">
        <v>379</v>
      </c>
      <c r="I109" s="7" t="s">
        <v>467</v>
      </c>
      <c r="J109" s="187"/>
      <c r="K109" s="187"/>
      <c r="L109" s="187"/>
      <c r="M109" s="53"/>
      <c r="N109" s="53"/>
      <c r="O109" s="53"/>
      <c r="Q109" s="18"/>
      <c r="S109" s="18"/>
      <c r="U109" s="18"/>
      <c r="V109" s="18"/>
      <c r="X109" s="53"/>
    </row>
    <row r="110" spans="1:25" ht="15" customHeight="1" x14ac:dyDescent="0.2">
      <c r="A110" s="48"/>
      <c r="B110" s="10"/>
      <c r="C110" s="186"/>
      <c r="D110" s="186"/>
      <c r="E110" s="186"/>
      <c r="F110" s="186"/>
      <c r="G110" s="186"/>
      <c r="H110" s="186"/>
      <c r="I110" s="7" t="s">
        <v>468</v>
      </c>
      <c r="Q110" s="18"/>
      <c r="S110" s="18"/>
      <c r="U110" s="18"/>
      <c r="V110" s="18"/>
    </row>
    <row r="111" spans="1:25" ht="15" customHeight="1" x14ac:dyDescent="0.2">
      <c r="A111" s="48"/>
      <c r="B111" s="10"/>
      <c r="C111" s="186"/>
      <c r="D111" s="186"/>
      <c r="E111" s="186"/>
      <c r="F111" s="186"/>
      <c r="G111" s="186"/>
      <c r="H111" s="186"/>
      <c r="I111" s="7" t="s">
        <v>380</v>
      </c>
      <c r="Q111" s="18"/>
      <c r="S111" s="18"/>
      <c r="U111" s="18"/>
      <c r="V111" s="18"/>
      <c r="X111" s="49">
        <f>X52+1</f>
        <v>2</v>
      </c>
    </row>
    <row r="112" spans="1:25" ht="3.95" customHeight="1" x14ac:dyDescent="0.2">
      <c r="A112" s="48"/>
      <c r="B112" s="10"/>
      <c r="C112" s="186"/>
      <c r="D112" s="186"/>
      <c r="E112" s="186"/>
      <c r="F112" s="186"/>
      <c r="G112" s="186"/>
      <c r="H112" s="186"/>
      <c r="I112" s="7"/>
      <c r="Q112" s="18"/>
      <c r="S112" s="18"/>
      <c r="U112" s="18"/>
      <c r="V112" s="18"/>
      <c r="X112" s="53"/>
    </row>
    <row r="113" spans="1:24" ht="3.95" customHeight="1" x14ac:dyDescent="0.2">
      <c r="A113" s="48"/>
      <c r="B113" s="10"/>
      <c r="C113" s="186"/>
      <c r="D113" s="186"/>
      <c r="E113" s="186"/>
      <c r="F113" s="186"/>
      <c r="G113" s="186"/>
      <c r="H113" s="186"/>
      <c r="I113" s="7"/>
      <c r="Q113" s="18"/>
      <c r="S113" s="18"/>
      <c r="U113" s="18"/>
      <c r="V113" s="18"/>
      <c r="X113" s="53"/>
    </row>
    <row r="114" spans="1:24" ht="37.5" customHeight="1" x14ac:dyDescent="0.2">
      <c r="A114" s="48"/>
      <c r="B114" s="53"/>
      <c r="C114" s="191" t="s">
        <v>472</v>
      </c>
      <c r="D114" s="186"/>
      <c r="H114" s="301" t="s">
        <v>430</v>
      </c>
      <c r="I114" s="301"/>
      <c r="J114" s="302"/>
      <c r="K114" s="301" t="s">
        <v>381</v>
      </c>
      <c r="L114" s="301"/>
      <c r="M114" s="302"/>
      <c r="N114" s="427" t="s">
        <v>465</v>
      </c>
      <c r="O114" s="428"/>
      <c r="X114" s="53"/>
    </row>
    <row r="115" spans="1:24" ht="15" customHeight="1" x14ac:dyDescent="0.2">
      <c r="A115" s="48"/>
      <c r="B115" s="53"/>
      <c r="C115" s="191"/>
      <c r="D115" s="186"/>
      <c r="E115" s="244" t="s">
        <v>376</v>
      </c>
      <c r="F115" s="244"/>
      <c r="G115" s="245"/>
      <c r="H115" s="456"/>
      <c r="I115" s="456"/>
      <c r="J115" s="457"/>
      <c r="K115" s="456"/>
      <c r="L115" s="456"/>
      <c r="M115" s="457"/>
      <c r="N115" s="458"/>
      <c r="O115" s="459"/>
      <c r="X115" s="53"/>
    </row>
    <row r="116" spans="1:24" ht="15" customHeight="1" x14ac:dyDescent="0.2">
      <c r="A116" s="48"/>
      <c r="B116" s="186"/>
      <c r="C116" s="186"/>
      <c r="D116" s="186"/>
      <c r="E116" s="244" t="s">
        <v>382</v>
      </c>
      <c r="F116" s="244"/>
      <c r="G116" s="245"/>
      <c r="H116" s="456"/>
      <c r="I116" s="456"/>
      <c r="J116" s="457"/>
      <c r="K116" s="456"/>
      <c r="L116" s="456"/>
      <c r="M116" s="457"/>
      <c r="N116" s="458"/>
      <c r="O116" s="459"/>
      <c r="X116" s="53"/>
    </row>
    <row r="117" spans="1:24" ht="15" customHeight="1" x14ac:dyDescent="0.2">
      <c r="A117" s="48"/>
      <c r="B117" s="186"/>
      <c r="C117" s="186"/>
      <c r="D117" s="186"/>
      <c r="E117" s="246" t="s">
        <v>383</v>
      </c>
      <c r="F117" s="246"/>
      <c r="G117" s="247"/>
      <c r="H117" s="456"/>
      <c r="I117" s="456"/>
      <c r="J117" s="457"/>
      <c r="K117" s="456"/>
      <c r="L117" s="456"/>
      <c r="M117" s="457"/>
      <c r="N117" s="458"/>
      <c r="O117" s="459"/>
      <c r="X117" s="53"/>
    </row>
    <row r="118" spans="1:24" ht="15" customHeight="1" x14ac:dyDescent="0.2">
      <c r="A118" s="48"/>
      <c r="B118" s="186"/>
      <c r="C118" s="186"/>
      <c r="D118" s="186"/>
      <c r="E118" s="244" t="s">
        <v>384</v>
      </c>
      <c r="F118" s="244"/>
      <c r="G118" s="245"/>
      <c r="H118" s="456"/>
      <c r="I118" s="456"/>
      <c r="J118" s="457"/>
      <c r="K118" s="456"/>
      <c r="L118" s="456"/>
      <c r="M118" s="457"/>
      <c r="N118" s="458"/>
      <c r="O118" s="459"/>
      <c r="X118" s="53"/>
    </row>
    <row r="119" spans="1:24" ht="15" customHeight="1" x14ac:dyDescent="0.2">
      <c r="A119" s="44"/>
      <c r="B119" s="7"/>
      <c r="C119" s="7"/>
      <c r="D119" s="7"/>
      <c r="H119" s="235"/>
      <c r="I119" s="236"/>
      <c r="J119" s="236"/>
      <c r="K119" s="236"/>
      <c r="L119" s="236"/>
      <c r="X119" s="53"/>
    </row>
    <row r="120" spans="1:24" ht="15" customHeight="1" x14ac:dyDescent="0.2">
      <c r="A120" s="204" t="s">
        <v>9</v>
      </c>
    </row>
    <row r="121" spans="1:24" ht="15.6" customHeight="1" x14ac:dyDescent="0.2">
      <c r="A121" s="57" t="s">
        <v>333</v>
      </c>
      <c r="B121" s="44" t="s">
        <v>290</v>
      </c>
      <c r="C121" s="44"/>
      <c r="D121" s="44"/>
      <c r="E121" s="44"/>
      <c r="F121" s="44"/>
      <c r="G121" s="58"/>
      <c r="H121" s="44" t="s">
        <v>110</v>
      </c>
      <c r="I121" s="46"/>
      <c r="J121" s="46"/>
      <c r="M121" s="70"/>
      <c r="N121" s="70"/>
      <c r="O121" s="46"/>
      <c r="P121" s="44"/>
      <c r="Q121" s="44"/>
      <c r="R121" s="44"/>
    </row>
    <row r="122" spans="1:24" ht="15.6" customHeight="1" x14ac:dyDescent="0.2">
      <c r="A122" s="57"/>
      <c r="B122" s="44" t="s">
        <v>291</v>
      </c>
      <c r="C122" s="44"/>
      <c r="D122" s="44"/>
      <c r="E122" s="44"/>
      <c r="F122" s="44"/>
      <c r="G122" s="58"/>
      <c r="H122" s="44" t="s">
        <v>293</v>
      </c>
      <c r="I122" s="46"/>
      <c r="J122" s="46"/>
      <c r="M122" s="70"/>
      <c r="N122" s="70"/>
      <c r="O122" s="46"/>
      <c r="P122" s="44"/>
      <c r="Q122" s="44"/>
      <c r="R122" s="44"/>
    </row>
    <row r="123" spans="1:24" ht="15.6" customHeight="1" x14ac:dyDescent="0.2">
      <c r="A123" s="57"/>
      <c r="B123" s="36" t="s">
        <v>292</v>
      </c>
      <c r="C123" s="44"/>
      <c r="D123" s="44"/>
      <c r="E123" s="44"/>
      <c r="F123" s="44"/>
      <c r="G123" s="58"/>
      <c r="H123" s="44" t="s">
        <v>119</v>
      </c>
      <c r="I123" s="251"/>
      <c r="J123" s="312"/>
      <c r="K123" s="312"/>
      <c r="L123" s="312"/>
      <c r="M123" s="312"/>
      <c r="N123" s="312"/>
      <c r="O123" s="252"/>
      <c r="P123" s="44"/>
      <c r="Q123" s="44"/>
      <c r="R123" s="44"/>
    </row>
    <row r="124" spans="1:24" ht="7.5" customHeight="1" x14ac:dyDescent="0.2">
      <c r="A124" s="57"/>
      <c r="B124" s="44"/>
      <c r="C124" s="44"/>
      <c r="D124" s="44"/>
      <c r="E124" s="44"/>
      <c r="F124" s="44"/>
      <c r="G124" s="44"/>
      <c r="H124" s="44"/>
      <c r="I124" s="46"/>
      <c r="J124" s="46"/>
      <c r="M124" s="70"/>
      <c r="N124" s="70"/>
      <c r="O124" s="46"/>
      <c r="P124" s="44"/>
      <c r="Q124" s="44"/>
      <c r="R124" s="44"/>
    </row>
    <row r="125" spans="1:24" ht="15" customHeight="1" x14ac:dyDescent="0.2">
      <c r="A125" s="6" t="s">
        <v>334</v>
      </c>
      <c r="B125" s="6" t="s">
        <v>130</v>
      </c>
      <c r="C125" s="6"/>
      <c r="D125" s="9"/>
      <c r="E125" s="9"/>
      <c r="F125" s="9"/>
      <c r="G125" s="9"/>
      <c r="H125" s="9"/>
      <c r="L125" s="46"/>
      <c r="M125" s="46"/>
      <c r="N125" s="46"/>
      <c r="O125" s="46"/>
    </row>
    <row r="126" spans="1:24" ht="15" customHeight="1" x14ac:dyDescent="0.2">
      <c r="A126" s="12"/>
      <c r="B126" s="13" t="s">
        <v>116</v>
      </c>
      <c r="C126" s="13"/>
      <c r="D126" s="58"/>
      <c r="E126" s="13" t="s">
        <v>222</v>
      </c>
      <c r="F126" s="13"/>
      <c r="G126" s="58"/>
      <c r="H126" s="13" t="s">
        <v>10</v>
      </c>
      <c r="M126" s="73"/>
      <c r="N126" s="73"/>
    </row>
    <row r="127" spans="1:24" ht="15" customHeight="1" x14ac:dyDescent="0.2">
      <c r="A127" s="12"/>
      <c r="B127" s="13" t="s">
        <v>117</v>
      </c>
      <c r="C127" s="13"/>
      <c r="D127" s="58"/>
      <c r="E127" s="13" t="s">
        <v>222</v>
      </c>
      <c r="F127" s="13"/>
      <c r="G127" s="58"/>
      <c r="H127" s="13" t="s">
        <v>10</v>
      </c>
      <c r="M127" s="73"/>
      <c r="N127" s="73"/>
    </row>
    <row r="128" spans="1:24" ht="5.0999999999999996" customHeight="1" x14ac:dyDescent="0.2">
      <c r="A128" s="12"/>
      <c r="B128" s="13"/>
      <c r="C128" s="13"/>
      <c r="M128" s="73"/>
      <c r="N128" s="73"/>
    </row>
    <row r="129" spans="1:18" ht="15" customHeight="1" x14ac:dyDescent="0.2">
      <c r="A129" s="12" t="s">
        <v>43</v>
      </c>
      <c r="B129" s="6" t="s">
        <v>418</v>
      </c>
      <c r="C129" s="13"/>
      <c r="M129" s="73"/>
      <c r="N129" s="73"/>
    </row>
    <row r="130" spans="1:18" ht="15" customHeight="1" x14ac:dyDescent="0.2">
      <c r="A130" s="12"/>
      <c r="B130" s="58"/>
      <c r="C130" s="6" t="s">
        <v>239</v>
      </c>
      <c r="I130" s="58"/>
      <c r="J130" s="21" t="s">
        <v>241</v>
      </c>
      <c r="M130" s="73"/>
      <c r="N130" s="73"/>
    </row>
    <row r="131" spans="1:18" ht="15" customHeight="1" x14ac:dyDescent="0.2">
      <c r="A131" s="12"/>
      <c r="B131" s="58"/>
      <c r="C131" s="21" t="s">
        <v>240</v>
      </c>
      <c r="I131" s="58"/>
      <c r="J131" s="21" t="s">
        <v>242</v>
      </c>
      <c r="M131" s="73"/>
      <c r="N131" s="73"/>
    </row>
    <row r="132" spans="1:18" ht="6" customHeight="1" x14ac:dyDescent="0.2">
      <c r="A132" s="9"/>
      <c r="B132" s="9"/>
      <c r="C132" s="9"/>
      <c r="D132" s="9"/>
      <c r="E132" s="9"/>
      <c r="F132" s="9"/>
      <c r="G132" s="46"/>
      <c r="H132" s="9"/>
      <c r="I132" s="46"/>
      <c r="J132" s="46"/>
      <c r="M132" s="70"/>
      <c r="N132" s="70"/>
      <c r="P132" s="44"/>
      <c r="Q132" s="44"/>
      <c r="R132" s="44"/>
    </row>
    <row r="133" spans="1:18" ht="15" customHeight="1" x14ac:dyDescent="0.2">
      <c r="A133" s="10" t="s">
        <v>453</v>
      </c>
      <c r="B133" s="6" t="s">
        <v>385</v>
      </c>
      <c r="C133" s="9"/>
      <c r="D133" s="9"/>
      <c r="E133" s="9"/>
      <c r="F133" s="9"/>
      <c r="G133" s="46"/>
      <c r="H133" s="9"/>
      <c r="I133" s="46"/>
      <c r="J133" s="46"/>
      <c r="M133" s="70"/>
      <c r="N133" s="70"/>
      <c r="P133" s="44"/>
      <c r="Q133" s="44"/>
      <c r="R133" s="44"/>
    </row>
    <row r="134" spans="1:18" ht="15" customHeight="1" x14ac:dyDescent="0.2">
      <c r="A134" s="213"/>
      <c r="B134" s="227"/>
      <c r="C134" s="6" t="s">
        <v>386</v>
      </c>
      <c r="D134" s="6"/>
      <c r="E134" s="6"/>
      <c r="F134" s="6"/>
      <c r="G134" s="185"/>
      <c r="H134" s="6"/>
      <c r="I134" s="185"/>
      <c r="J134" s="185"/>
      <c r="M134" s="70"/>
      <c r="N134" s="70"/>
      <c r="P134" s="44"/>
      <c r="Q134" s="44"/>
      <c r="R134" s="44"/>
    </row>
    <row r="135" spans="1:18" ht="15" customHeight="1" x14ac:dyDescent="0.2">
      <c r="A135" s="214"/>
      <c r="B135" s="192"/>
      <c r="C135" s="6"/>
      <c r="D135" s="209"/>
      <c r="E135" s="6" t="s">
        <v>110</v>
      </c>
      <c r="F135" s="6"/>
      <c r="G135" s="185"/>
      <c r="H135" s="6"/>
      <c r="I135" s="185"/>
      <c r="J135" s="185"/>
      <c r="M135" s="70"/>
      <c r="N135" s="70"/>
      <c r="P135" s="44"/>
      <c r="Q135" s="44"/>
      <c r="R135" s="44"/>
    </row>
    <row r="136" spans="1:18" ht="15" customHeight="1" x14ac:dyDescent="0.2">
      <c r="A136" s="214"/>
      <c r="B136" s="9"/>
      <c r="C136" s="6"/>
      <c r="D136" s="209"/>
      <c r="E136" s="6" t="s">
        <v>387</v>
      </c>
      <c r="F136" s="6"/>
      <c r="G136" s="251"/>
      <c r="H136" s="252"/>
      <c r="I136" s="6" t="s">
        <v>413</v>
      </c>
      <c r="J136" s="185"/>
      <c r="M136" s="70"/>
      <c r="N136" s="70"/>
      <c r="P136" s="44"/>
      <c r="Q136" s="44"/>
      <c r="R136" s="44"/>
    </row>
    <row r="137" spans="1:18" ht="15" customHeight="1" x14ac:dyDescent="0.2">
      <c r="A137" s="214"/>
      <c r="B137" s="9"/>
      <c r="C137" s="6"/>
      <c r="D137" s="209"/>
      <c r="E137" s="6" t="s">
        <v>111</v>
      </c>
      <c r="F137" s="6"/>
      <c r="G137" s="185"/>
      <c r="H137" s="6"/>
      <c r="I137" s="185"/>
      <c r="J137" s="185"/>
      <c r="M137" s="70"/>
      <c r="N137" s="70"/>
      <c r="P137" s="44"/>
      <c r="Q137" s="44"/>
      <c r="R137" s="44"/>
    </row>
    <row r="138" spans="1:18" ht="15" customHeight="1" x14ac:dyDescent="0.2">
      <c r="A138" s="214"/>
      <c r="B138" s="9"/>
      <c r="C138" s="6"/>
      <c r="D138" s="6"/>
      <c r="M138" s="70"/>
      <c r="N138" s="70"/>
      <c r="P138" s="44"/>
      <c r="Q138" s="44"/>
      <c r="R138" s="44"/>
    </row>
    <row r="139" spans="1:18" ht="15" customHeight="1" x14ac:dyDescent="0.2">
      <c r="A139" s="213"/>
      <c r="B139" s="227"/>
      <c r="C139" s="6" t="s">
        <v>388</v>
      </c>
      <c r="D139" s="6"/>
      <c r="E139" s="6"/>
      <c r="F139" s="6"/>
      <c r="G139" s="185"/>
      <c r="H139" s="6"/>
      <c r="I139" s="185"/>
      <c r="J139" s="185"/>
      <c r="M139" s="70"/>
      <c r="N139" s="70"/>
      <c r="P139" s="44"/>
      <c r="Q139" s="44"/>
      <c r="R139" s="44"/>
    </row>
    <row r="140" spans="1:18" ht="15" customHeight="1" x14ac:dyDescent="0.2">
      <c r="A140" s="214"/>
      <c r="B140" s="192"/>
      <c r="C140" s="6"/>
      <c r="D140" s="209"/>
      <c r="E140" s="6" t="s">
        <v>110</v>
      </c>
      <c r="F140" s="6"/>
      <c r="G140" s="185"/>
      <c r="H140" s="6"/>
      <c r="I140" s="185"/>
      <c r="J140" s="185"/>
      <c r="M140" s="70"/>
      <c r="N140" s="70"/>
      <c r="P140" s="44"/>
      <c r="Q140" s="44"/>
      <c r="R140" s="44"/>
    </row>
    <row r="141" spans="1:18" ht="15" customHeight="1" x14ac:dyDescent="0.2">
      <c r="A141" s="214"/>
      <c r="B141" s="9"/>
      <c r="C141" s="6"/>
      <c r="D141" s="209"/>
      <c r="E141" s="6" t="s">
        <v>387</v>
      </c>
      <c r="F141" s="6"/>
      <c r="G141" s="251"/>
      <c r="H141" s="252"/>
      <c r="I141" s="6" t="s">
        <v>413</v>
      </c>
      <c r="J141" s="185"/>
      <c r="M141" s="70"/>
      <c r="N141" s="70"/>
      <c r="P141" s="44"/>
      <c r="Q141" s="44"/>
      <c r="R141" s="44"/>
    </row>
    <row r="142" spans="1:18" ht="15" customHeight="1" x14ac:dyDescent="0.2">
      <c r="A142" s="214"/>
      <c r="B142" s="9"/>
      <c r="C142" s="6"/>
      <c r="D142" s="209"/>
      <c r="E142" s="6" t="s">
        <v>414</v>
      </c>
      <c r="F142" s="6"/>
      <c r="G142" s="185"/>
      <c r="H142" s="6"/>
      <c r="I142" s="185"/>
      <c r="J142" s="185"/>
      <c r="M142" s="70"/>
      <c r="N142" s="70"/>
      <c r="P142" s="44"/>
      <c r="Q142" s="44"/>
      <c r="R142" s="44"/>
    </row>
    <row r="143" spans="1:18" ht="15" customHeight="1" x14ac:dyDescent="0.2">
      <c r="A143" s="9"/>
      <c r="B143" s="9"/>
      <c r="C143" s="6"/>
      <c r="F143" s="6"/>
      <c r="G143" s="6"/>
      <c r="H143" s="6"/>
      <c r="I143" s="6"/>
      <c r="J143" s="6"/>
      <c r="K143" s="6"/>
      <c r="M143" s="70"/>
      <c r="N143" s="70"/>
      <c r="P143" s="44"/>
      <c r="Q143" s="44"/>
      <c r="R143" s="44"/>
    </row>
    <row r="144" spans="1:18" ht="6" customHeight="1" x14ac:dyDescent="0.2">
      <c r="A144" s="9"/>
      <c r="B144" s="9"/>
      <c r="C144" s="9"/>
      <c r="D144" s="9"/>
      <c r="E144" s="9"/>
      <c r="F144" s="9"/>
      <c r="G144" s="46"/>
      <c r="H144" s="9"/>
      <c r="I144" s="46"/>
      <c r="J144" s="46"/>
      <c r="M144" s="70"/>
      <c r="N144" s="70"/>
      <c r="P144" s="44"/>
      <c r="Q144" s="44"/>
      <c r="R144" s="44"/>
    </row>
    <row r="145" spans="1:21" ht="15" customHeight="1" x14ac:dyDescent="0.2">
      <c r="A145" s="44" t="s">
        <v>431</v>
      </c>
      <c r="B145" s="44" t="s">
        <v>415</v>
      </c>
      <c r="C145" s="44"/>
      <c r="D145" s="44"/>
      <c r="E145" s="44"/>
      <c r="F145" s="44"/>
      <c r="G145" s="44"/>
      <c r="J145" s="46"/>
      <c r="K145" s="46" t="s">
        <v>110</v>
      </c>
      <c r="L145" s="386" t="s">
        <v>111</v>
      </c>
      <c r="M145" s="386"/>
      <c r="N145" s="386"/>
      <c r="O145" s="385" t="s">
        <v>135</v>
      </c>
      <c r="P145" s="385"/>
      <c r="Q145" s="385"/>
      <c r="R145" s="385"/>
      <c r="S145" s="46" t="s">
        <v>113</v>
      </c>
    </row>
    <row r="146" spans="1:21" ht="15" customHeight="1" x14ac:dyDescent="0.2">
      <c r="A146" s="44"/>
      <c r="B146" s="44" t="s">
        <v>112</v>
      </c>
      <c r="C146" s="44"/>
      <c r="D146" s="44"/>
      <c r="E146" s="44"/>
      <c r="F146" s="44"/>
      <c r="G146" s="44"/>
      <c r="J146" s="46"/>
      <c r="K146" s="71"/>
      <c r="L146" s="48" t="s">
        <v>33</v>
      </c>
      <c r="M146" s="296"/>
      <c r="N146" s="296"/>
      <c r="O146" s="48" t="s">
        <v>33</v>
      </c>
      <c r="P146" s="71"/>
      <c r="Q146" s="48" t="s">
        <v>33</v>
      </c>
      <c r="S146" s="71"/>
      <c r="T146" s="48" t="s">
        <v>33</v>
      </c>
      <c r="U146" s="48" t="s">
        <v>455</v>
      </c>
    </row>
    <row r="147" spans="1:21" ht="15" customHeight="1" x14ac:dyDescent="0.2">
      <c r="A147" s="44"/>
      <c r="B147" s="44" t="s">
        <v>129</v>
      </c>
      <c r="C147" s="44"/>
      <c r="D147" s="44"/>
      <c r="E147" s="44"/>
      <c r="F147" s="44"/>
      <c r="G147" s="44"/>
      <c r="J147" s="46"/>
      <c r="K147" s="71"/>
      <c r="L147" s="48" t="s">
        <v>33</v>
      </c>
      <c r="M147" s="296"/>
      <c r="N147" s="296"/>
      <c r="O147" s="48" t="s">
        <v>33</v>
      </c>
      <c r="P147" s="71"/>
      <c r="Q147" s="48" t="s">
        <v>33</v>
      </c>
      <c r="S147" s="71"/>
      <c r="T147" s="48" t="s">
        <v>33</v>
      </c>
      <c r="U147" s="48" t="s">
        <v>287</v>
      </c>
    </row>
    <row r="148" spans="1:21" ht="15" customHeight="1" x14ac:dyDescent="0.2">
      <c r="A148" s="44"/>
      <c r="B148" s="44" t="s">
        <v>136</v>
      </c>
      <c r="C148" s="44"/>
      <c r="D148" s="44"/>
      <c r="E148" s="44"/>
      <c r="F148" s="44"/>
      <c r="G148" s="44"/>
      <c r="J148" s="46"/>
      <c r="K148" s="71"/>
      <c r="L148" s="48" t="s">
        <v>33</v>
      </c>
      <c r="M148" s="296"/>
      <c r="N148" s="296"/>
      <c r="O148" s="48" t="s">
        <v>33</v>
      </c>
      <c r="P148" s="71"/>
      <c r="Q148" s="48" t="s">
        <v>33</v>
      </c>
      <c r="S148" s="71"/>
      <c r="T148" s="48" t="s">
        <v>33</v>
      </c>
      <c r="U148" s="48" t="s">
        <v>286</v>
      </c>
    </row>
    <row r="149" spans="1:21" ht="15" customHeight="1" x14ac:dyDescent="0.2">
      <c r="A149" s="44"/>
      <c r="B149" s="44" t="s">
        <v>142</v>
      </c>
      <c r="C149" s="44"/>
      <c r="D149" s="44"/>
      <c r="E149" s="44"/>
      <c r="F149" s="44"/>
      <c r="G149" s="44"/>
      <c r="J149" s="46"/>
      <c r="K149" s="71"/>
      <c r="L149" s="48" t="s">
        <v>33</v>
      </c>
      <c r="M149" s="296"/>
      <c r="N149" s="296"/>
      <c r="O149" s="48" t="s">
        <v>33</v>
      </c>
      <c r="P149" s="71"/>
      <c r="Q149" s="48" t="s">
        <v>33</v>
      </c>
      <c r="S149" s="71"/>
      <c r="T149" s="48" t="s">
        <v>33</v>
      </c>
      <c r="U149" s="48" t="s">
        <v>285</v>
      </c>
    </row>
    <row r="150" spans="1:21" ht="15" customHeight="1" x14ac:dyDescent="0.2">
      <c r="A150" s="44"/>
      <c r="B150" s="44" t="s">
        <v>273</v>
      </c>
      <c r="C150" s="44"/>
      <c r="D150" s="44"/>
      <c r="E150" s="44"/>
      <c r="F150" s="44"/>
      <c r="G150" s="44"/>
      <c r="J150" s="46"/>
      <c r="K150" s="71"/>
      <c r="L150" s="48" t="s">
        <v>33</v>
      </c>
      <c r="M150" s="296"/>
      <c r="N150" s="296"/>
      <c r="O150" s="48" t="s">
        <v>33</v>
      </c>
      <c r="P150" s="71"/>
      <c r="Q150" s="48" t="s">
        <v>33</v>
      </c>
      <c r="S150" s="71"/>
      <c r="T150" s="48" t="s">
        <v>33</v>
      </c>
      <c r="U150" s="48" t="s">
        <v>456</v>
      </c>
    </row>
    <row r="151" spans="1:21" ht="15" customHeight="1" x14ac:dyDescent="0.2">
      <c r="A151" s="44"/>
      <c r="B151" s="44" t="s">
        <v>274</v>
      </c>
      <c r="C151" s="44"/>
      <c r="D151" s="44"/>
      <c r="E151" s="44"/>
      <c r="F151" s="44"/>
      <c r="G151" s="44"/>
      <c r="J151" s="46"/>
      <c r="K151" s="71"/>
      <c r="L151" s="48" t="s">
        <v>33</v>
      </c>
      <c r="M151" s="296"/>
      <c r="N151" s="296"/>
      <c r="O151" s="48" t="s">
        <v>33</v>
      </c>
      <c r="P151" s="71"/>
      <c r="Q151" s="48" t="s">
        <v>33</v>
      </c>
      <c r="S151" s="71"/>
      <c r="T151" s="48" t="s">
        <v>33</v>
      </c>
      <c r="U151" s="48" t="s">
        <v>288</v>
      </c>
    </row>
    <row r="152" spans="1:21" ht="15" customHeight="1" x14ac:dyDescent="0.2">
      <c r="A152" s="44"/>
      <c r="B152" s="44" t="s">
        <v>114</v>
      </c>
      <c r="C152" s="44"/>
      <c r="D152" s="44"/>
      <c r="E152" s="44"/>
      <c r="F152" s="44"/>
      <c r="G152" s="44"/>
      <c r="J152" s="46"/>
      <c r="K152" s="71"/>
      <c r="L152" s="48" t="s">
        <v>33</v>
      </c>
      <c r="M152" s="296"/>
      <c r="N152" s="296"/>
      <c r="O152" s="48" t="s">
        <v>33</v>
      </c>
      <c r="P152" s="71"/>
      <c r="Q152" s="48" t="s">
        <v>33</v>
      </c>
      <c r="S152" s="71"/>
      <c r="T152" s="48" t="s">
        <v>33</v>
      </c>
      <c r="U152" s="48" t="s">
        <v>289</v>
      </c>
    </row>
    <row r="153" spans="1:21" ht="15" customHeight="1" x14ac:dyDescent="0.2">
      <c r="A153" s="44"/>
      <c r="B153" s="44" t="s">
        <v>115</v>
      </c>
      <c r="C153" s="44"/>
      <c r="D153" s="44"/>
      <c r="E153" s="44"/>
      <c r="F153" s="44"/>
      <c r="G153" s="44"/>
      <c r="J153" s="46"/>
      <c r="K153" s="71"/>
      <c r="L153" s="48" t="s">
        <v>33</v>
      </c>
      <c r="M153" s="296"/>
      <c r="N153" s="296"/>
      <c r="O153" s="48" t="s">
        <v>33</v>
      </c>
      <c r="P153" s="71"/>
      <c r="Q153" s="48" t="s">
        <v>33</v>
      </c>
      <c r="S153" s="71"/>
      <c r="T153" s="48" t="s">
        <v>33</v>
      </c>
      <c r="U153" s="48" t="s">
        <v>457</v>
      </c>
    </row>
    <row r="154" spans="1:21" ht="15" customHeight="1" x14ac:dyDescent="0.2">
      <c r="A154" s="44"/>
      <c r="B154" s="44" t="s">
        <v>305</v>
      </c>
      <c r="C154" s="44"/>
      <c r="D154" s="44"/>
      <c r="E154" s="44"/>
      <c r="F154" s="44"/>
      <c r="G154" s="44"/>
      <c r="J154" s="46"/>
      <c r="K154" s="71"/>
      <c r="L154" s="48" t="s">
        <v>33</v>
      </c>
      <c r="M154" s="296"/>
      <c r="N154" s="296"/>
      <c r="O154" s="48" t="s">
        <v>33</v>
      </c>
      <c r="P154" s="71"/>
      <c r="Q154" s="48" t="s">
        <v>33</v>
      </c>
      <c r="S154" s="71"/>
      <c r="T154" s="48" t="s">
        <v>33</v>
      </c>
      <c r="U154" s="48" t="s">
        <v>306</v>
      </c>
    </row>
    <row r="155" spans="1:21" ht="15" customHeight="1" x14ac:dyDescent="0.2">
      <c r="A155" s="44"/>
      <c r="B155" s="44" t="s">
        <v>282</v>
      </c>
      <c r="C155" s="44"/>
      <c r="D155" s="44"/>
      <c r="E155" s="44"/>
      <c r="F155" s="44"/>
      <c r="G155" s="44"/>
      <c r="J155" s="46"/>
      <c r="K155" s="71"/>
      <c r="L155" s="48" t="s">
        <v>33</v>
      </c>
      <c r="M155" s="296"/>
      <c r="N155" s="296"/>
      <c r="O155" s="48" t="s">
        <v>33</v>
      </c>
      <c r="P155" s="71"/>
      <c r="Q155" s="48" t="s">
        <v>33</v>
      </c>
      <c r="S155" s="71"/>
      <c r="T155" s="48" t="s">
        <v>33</v>
      </c>
      <c r="U155" s="74" t="s">
        <v>307</v>
      </c>
    </row>
    <row r="156" spans="1:21" ht="15" customHeight="1" x14ac:dyDescent="0.2">
      <c r="A156" s="44"/>
      <c r="B156" s="44" t="s">
        <v>284</v>
      </c>
      <c r="C156" s="44"/>
      <c r="D156" s="44"/>
      <c r="E156" s="44"/>
      <c r="F156" s="44"/>
      <c r="G156" s="44"/>
      <c r="J156" s="46"/>
      <c r="K156" s="71"/>
      <c r="L156" s="48" t="s">
        <v>33</v>
      </c>
      <c r="M156" s="296"/>
      <c r="N156" s="296"/>
      <c r="O156" s="48" t="s">
        <v>33</v>
      </c>
      <c r="P156" s="71"/>
      <c r="Q156" s="48" t="s">
        <v>33</v>
      </c>
      <c r="S156" s="71"/>
      <c r="T156" s="48" t="s">
        <v>33</v>
      </c>
    </row>
    <row r="157" spans="1:21" ht="15" customHeight="1" x14ac:dyDescent="0.2">
      <c r="A157" s="44"/>
      <c r="B157" s="44" t="s">
        <v>279</v>
      </c>
      <c r="C157" s="44"/>
      <c r="D157" s="44"/>
      <c r="E157" s="44"/>
      <c r="F157" s="44"/>
      <c r="G157" s="44"/>
      <c r="J157" s="46"/>
      <c r="K157" s="71"/>
      <c r="L157" s="48" t="s">
        <v>33</v>
      </c>
      <c r="M157" s="296"/>
      <c r="N157" s="296"/>
      <c r="O157" s="48" t="s">
        <v>33</v>
      </c>
      <c r="P157" s="71"/>
      <c r="Q157" s="48" t="s">
        <v>33</v>
      </c>
      <c r="S157" s="71"/>
      <c r="T157" s="48" t="s">
        <v>33</v>
      </c>
    </row>
    <row r="158" spans="1:21" ht="15" customHeight="1" x14ac:dyDescent="0.2">
      <c r="A158" s="44"/>
      <c r="B158" s="44" t="s">
        <v>280</v>
      </c>
      <c r="C158" s="44"/>
      <c r="D158" s="44"/>
      <c r="E158" s="44"/>
      <c r="F158" s="44"/>
      <c r="G158" s="44"/>
      <c r="J158" s="46"/>
      <c r="K158" s="71"/>
      <c r="L158" s="48" t="s">
        <v>33</v>
      </c>
      <c r="M158" s="296"/>
      <c r="N158" s="296"/>
      <c r="O158" s="48" t="s">
        <v>33</v>
      </c>
      <c r="P158" s="71"/>
      <c r="Q158" s="48" t="s">
        <v>33</v>
      </c>
      <c r="S158" s="71"/>
      <c r="T158" s="48" t="s">
        <v>33</v>
      </c>
    </row>
    <row r="159" spans="1:21" ht="15" customHeight="1" x14ac:dyDescent="0.2">
      <c r="A159" s="44"/>
      <c r="B159" s="44" t="s">
        <v>283</v>
      </c>
      <c r="C159" s="44"/>
      <c r="D159" s="44"/>
      <c r="E159" s="44"/>
      <c r="F159" s="44"/>
      <c r="G159" s="44"/>
      <c r="J159" s="46"/>
      <c r="K159" s="71"/>
      <c r="L159" s="48" t="s">
        <v>33</v>
      </c>
      <c r="M159" s="296"/>
      <c r="N159" s="296"/>
      <c r="O159" s="48" t="s">
        <v>33</v>
      </c>
      <c r="P159" s="71"/>
      <c r="Q159" s="48" t="s">
        <v>33</v>
      </c>
      <c r="S159" s="71"/>
      <c r="T159" s="48" t="s">
        <v>33</v>
      </c>
    </row>
    <row r="160" spans="1:21" ht="15" customHeight="1" x14ac:dyDescent="0.2">
      <c r="A160" s="44"/>
      <c r="B160" s="44" t="s">
        <v>281</v>
      </c>
      <c r="C160" s="44"/>
      <c r="D160" s="44"/>
      <c r="E160" s="44"/>
      <c r="F160" s="44"/>
      <c r="G160" s="44"/>
      <c r="J160" s="46"/>
      <c r="K160" s="71"/>
      <c r="L160" s="48" t="s">
        <v>33</v>
      </c>
      <c r="M160" s="296"/>
      <c r="N160" s="296"/>
      <c r="O160" s="48" t="s">
        <v>33</v>
      </c>
      <c r="P160" s="71"/>
      <c r="Q160" s="48" t="s">
        <v>33</v>
      </c>
      <c r="S160" s="71"/>
      <c r="T160" s="48" t="s">
        <v>33</v>
      </c>
    </row>
    <row r="161" spans="1:24" ht="15" customHeight="1" x14ac:dyDescent="0.2">
      <c r="A161" s="44"/>
      <c r="B161" s="44" t="s">
        <v>275</v>
      </c>
      <c r="C161" s="44"/>
      <c r="D161" s="44"/>
      <c r="E161" s="44"/>
      <c r="F161" s="44"/>
      <c r="G161" s="44"/>
      <c r="J161" s="46"/>
      <c r="K161" s="71"/>
      <c r="L161" s="48" t="s">
        <v>33</v>
      </c>
      <c r="M161" s="296"/>
      <c r="N161" s="296"/>
      <c r="O161" s="48" t="s">
        <v>33</v>
      </c>
      <c r="P161" s="71"/>
      <c r="Q161" s="48" t="s">
        <v>33</v>
      </c>
      <c r="S161" s="71"/>
      <c r="T161" s="48" t="s">
        <v>33</v>
      </c>
    </row>
    <row r="162" spans="1:24" ht="15" customHeight="1" x14ac:dyDescent="0.2">
      <c r="A162" s="44"/>
      <c r="B162" s="44" t="s">
        <v>276</v>
      </c>
      <c r="C162" s="44"/>
      <c r="D162" s="44"/>
      <c r="E162" s="44"/>
      <c r="F162" s="44"/>
      <c r="G162" s="44"/>
      <c r="J162" s="46"/>
      <c r="K162" s="71"/>
      <c r="L162" s="48" t="s">
        <v>33</v>
      </c>
      <c r="M162" s="296"/>
      <c r="N162" s="296"/>
      <c r="O162" s="48" t="s">
        <v>33</v>
      </c>
      <c r="P162" s="71"/>
      <c r="Q162" s="48" t="s">
        <v>33</v>
      </c>
      <c r="S162" s="71"/>
      <c r="T162" s="48" t="s">
        <v>33</v>
      </c>
    </row>
    <row r="163" spans="1:24" ht="15" customHeight="1" x14ac:dyDescent="0.2">
      <c r="A163" s="44"/>
      <c r="B163" s="44" t="s">
        <v>277</v>
      </c>
      <c r="C163" s="44"/>
      <c r="D163" s="44"/>
      <c r="E163" s="44"/>
      <c r="F163" s="44"/>
      <c r="G163" s="44"/>
      <c r="J163" s="46"/>
      <c r="K163" s="71"/>
      <c r="L163" s="48" t="s">
        <v>33</v>
      </c>
      <c r="M163" s="296"/>
      <c r="N163" s="296"/>
      <c r="O163" s="48" t="s">
        <v>33</v>
      </c>
      <c r="P163" s="71"/>
      <c r="Q163" s="48" t="s">
        <v>33</v>
      </c>
      <c r="S163" s="71"/>
      <c r="T163" s="48" t="s">
        <v>33</v>
      </c>
    </row>
    <row r="164" spans="1:24" ht="15" customHeight="1" x14ac:dyDescent="0.2">
      <c r="A164" s="44"/>
      <c r="B164" s="44" t="s">
        <v>278</v>
      </c>
      <c r="C164" s="44"/>
      <c r="D164" s="44"/>
      <c r="E164" s="44"/>
      <c r="F164" s="44"/>
      <c r="G164" s="44"/>
      <c r="J164" s="46"/>
      <c r="K164" s="71"/>
      <c r="L164" s="48" t="s">
        <v>33</v>
      </c>
      <c r="M164" s="296"/>
      <c r="N164" s="296"/>
      <c r="O164" s="48" t="s">
        <v>33</v>
      </c>
      <c r="P164" s="71"/>
      <c r="Q164" s="48" t="s">
        <v>33</v>
      </c>
      <c r="S164" s="71"/>
      <c r="T164" s="48" t="s">
        <v>33</v>
      </c>
    </row>
    <row r="165" spans="1:24" ht="15" customHeight="1" x14ac:dyDescent="0.2">
      <c r="A165" s="44"/>
      <c r="B165" s="44" t="s">
        <v>181</v>
      </c>
      <c r="C165" s="44"/>
      <c r="D165" s="44"/>
      <c r="E165" s="44"/>
      <c r="F165" s="44"/>
      <c r="G165" s="44"/>
      <c r="J165" s="46"/>
      <c r="K165" s="71"/>
      <c r="L165" s="48" t="s">
        <v>33</v>
      </c>
      <c r="M165" s="296"/>
      <c r="N165" s="296"/>
      <c r="O165" s="48" t="s">
        <v>33</v>
      </c>
      <c r="P165" s="71"/>
      <c r="Q165" s="48" t="s">
        <v>33</v>
      </c>
      <c r="S165" s="71"/>
      <c r="T165" s="48" t="s">
        <v>33</v>
      </c>
      <c r="X165" s="49">
        <f>X111+1</f>
        <v>3</v>
      </c>
    </row>
    <row r="166" spans="1:24" ht="7.5" customHeight="1" x14ac:dyDescent="0.2">
      <c r="A166" s="44"/>
      <c r="B166" s="44"/>
      <c r="C166" s="44"/>
      <c r="D166" s="44"/>
      <c r="E166" s="44"/>
      <c r="F166" s="44"/>
      <c r="G166" s="44"/>
      <c r="H166" s="44"/>
      <c r="I166" s="46"/>
      <c r="J166" s="46"/>
      <c r="M166" s="70"/>
      <c r="N166" s="70"/>
      <c r="O166" s="46"/>
      <c r="P166" s="44"/>
      <c r="Q166" s="44"/>
      <c r="R166" s="44"/>
    </row>
    <row r="167" spans="1:24" ht="15" customHeight="1" x14ac:dyDescent="0.2">
      <c r="A167" s="44" t="s">
        <v>335</v>
      </c>
      <c r="B167" s="50" t="s">
        <v>104</v>
      </c>
      <c r="C167" s="50"/>
      <c r="D167" s="50"/>
      <c r="E167" s="50"/>
      <c r="F167" s="50"/>
      <c r="G167" s="50"/>
      <c r="H167" s="73"/>
      <c r="I167" s="73"/>
      <c r="J167" s="73"/>
      <c r="K167" s="73"/>
    </row>
    <row r="168" spans="1:24" ht="15" customHeight="1" x14ac:dyDescent="0.2">
      <c r="B168" s="50" t="s">
        <v>246</v>
      </c>
      <c r="C168" s="50"/>
      <c r="D168" s="50"/>
      <c r="E168" s="50"/>
      <c r="F168" s="50"/>
      <c r="G168" s="50"/>
      <c r="H168" s="56"/>
      <c r="I168" s="73"/>
      <c r="J168" s="73"/>
      <c r="K168" s="73"/>
      <c r="M168" s="73"/>
      <c r="N168" s="73"/>
      <c r="S168" s="71"/>
      <c r="T168" s="48" t="s">
        <v>94</v>
      </c>
    </row>
    <row r="169" spans="1:24" ht="15" customHeight="1" x14ac:dyDescent="0.2">
      <c r="B169" s="45" t="s">
        <v>247</v>
      </c>
      <c r="C169" s="45"/>
      <c r="D169" s="45"/>
      <c r="E169" s="45"/>
      <c r="F169" s="45"/>
      <c r="G169" s="45"/>
      <c r="H169" s="56"/>
      <c r="I169" s="73"/>
      <c r="J169" s="73"/>
      <c r="K169" s="73"/>
      <c r="M169" s="73"/>
      <c r="N169" s="73"/>
      <c r="S169" s="71"/>
      <c r="T169" s="48" t="s">
        <v>94</v>
      </c>
    </row>
    <row r="170" spans="1:24" ht="15" customHeight="1" x14ac:dyDescent="0.2">
      <c r="B170" s="45" t="s">
        <v>310</v>
      </c>
      <c r="C170" s="45"/>
      <c r="D170" s="45"/>
      <c r="E170" s="45"/>
      <c r="F170" s="45"/>
      <c r="G170" s="45"/>
      <c r="H170" s="56"/>
      <c r="I170" s="73"/>
      <c r="J170" s="73"/>
      <c r="K170" s="73"/>
      <c r="M170" s="73"/>
      <c r="N170" s="73"/>
      <c r="S170" s="71"/>
      <c r="T170" s="48" t="s">
        <v>94</v>
      </c>
    </row>
    <row r="171" spans="1:24" ht="3.95" customHeight="1" x14ac:dyDescent="0.2">
      <c r="B171" s="45"/>
      <c r="C171" s="45"/>
      <c r="D171" s="45"/>
      <c r="E171" s="45"/>
      <c r="F171" s="45"/>
      <c r="G171" s="45"/>
      <c r="H171" s="56"/>
      <c r="I171" s="73"/>
      <c r="J171" s="73"/>
      <c r="K171" s="73"/>
      <c r="M171" s="73"/>
      <c r="N171" s="73"/>
    </row>
    <row r="172" spans="1:24" ht="15" customHeight="1" x14ac:dyDescent="0.2">
      <c r="A172" s="50" t="s">
        <v>336</v>
      </c>
      <c r="B172" s="45" t="s">
        <v>294</v>
      </c>
      <c r="C172" s="45"/>
      <c r="D172" s="45"/>
      <c r="E172" s="45"/>
      <c r="F172" s="45"/>
      <c r="G172" s="45"/>
      <c r="H172" s="56"/>
      <c r="I172" s="73"/>
      <c r="J172" s="73"/>
      <c r="K172" s="73"/>
      <c r="M172" s="73"/>
      <c r="N172" s="73"/>
    </row>
    <row r="173" spans="1:24" ht="15" customHeight="1" x14ac:dyDescent="0.2">
      <c r="B173" s="58"/>
      <c r="C173" s="6" t="s">
        <v>295</v>
      </c>
      <c r="D173" s="58"/>
      <c r="E173" s="21" t="s">
        <v>296</v>
      </c>
      <c r="F173" s="45"/>
      <c r="G173" s="45"/>
      <c r="H173" s="56"/>
      <c r="I173" s="58"/>
      <c r="J173" s="21" t="s">
        <v>7</v>
      </c>
      <c r="K173" s="73"/>
      <c r="N173" s="21" t="s">
        <v>297</v>
      </c>
      <c r="P173" s="251"/>
      <c r="Q173" s="312"/>
      <c r="R173" s="312"/>
      <c r="S173" s="312"/>
      <c r="T173" s="312"/>
      <c r="U173" s="312"/>
      <c r="V173" s="252"/>
    </row>
    <row r="174" spans="1:24" ht="3.95" customHeight="1" x14ac:dyDescent="0.2">
      <c r="D174" s="45"/>
      <c r="E174" s="45"/>
      <c r="F174" s="45"/>
      <c r="G174" s="45"/>
      <c r="H174" s="56"/>
      <c r="I174" s="73"/>
      <c r="J174" s="73"/>
      <c r="K174" s="73"/>
      <c r="M174" s="73"/>
      <c r="N174" s="73"/>
    </row>
    <row r="175" spans="1:24" ht="15" customHeight="1" x14ac:dyDescent="0.2">
      <c r="A175" s="44" t="s">
        <v>337</v>
      </c>
      <c r="B175" s="6" t="str">
        <f>"Bitte geben Sie für die unter 11. a) genannten Wertstoffhöfe mit personenbetriebener Annahme die durchschnittliche Öffnungszeit pro Woche an (Durchschnittswert über alle Wertstoffhöfe)."</f>
        <v>Bitte geben Sie für die unter 11. a) genannten Wertstoffhöfe mit personenbetriebener Annahme die durchschnittliche Öffnungszeit pro Woche an (Durchschnittswert über alle Wertstoffhöfe).</v>
      </c>
      <c r="C175" s="44"/>
      <c r="D175" s="44"/>
      <c r="E175" s="44"/>
      <c r="F175" s="44"/>
      <c r="G175" s="44"/>
      <c r="H175" s="44"/>
      <c r="X175" s="49"/>
    </row>
    <row r="176" spans="1:24" ht="15" customHeight="1" x14ac:dyDescent="0.2">
      <c r="B176" s="47" t="s">
        <v>326</v>
      </c>
      <c r="C176" s="47"/>
      <c r="D176" s="47"/>
      <c r="E176" s="47"/>
      <c r="F176" s="47"/>
      <c r="G176" s="47"/>
      <c r="H176" s="47"/>
      <c r="T176" s="193"/>
      <c r="U176" s="43" t="s">
        <v>327</v>
      </c>
    </row>
    <row r="177" spans="1:25" ht="15" customHeight="1" x14ac:dyDescent="0.2">
      <c r="B177" s="47" t="s">
        <v>328</v>
      </c>
      <c r="C177" s="47"/>
      <c r="D177" s="47"/>
      <c r="E177" s="47"/>
      <c r="F177" s="47"/>
      <c r="G177" s="47"/>
      <c r="H177" s="47"/>
      <c r="T177" s="193"/>
      <c r="U177" s="43" t="s">
        <v>327</v>
      </c>
    </row>
    <row r="178" spans="1:25" ht="15" customHeight="1" x14ac:dyDescent="0.2">
      <c r="A178" s="215"/>
      <c r="B178" s="52" t="s">
        <v>390</v>
      </c>
      <c r="C178" s="47"/>
      <c r="D178" s="47"/>
      <c r="E178" s="47"/>
      <c r="F178" s="47"/>
      <c r="G178" s="47"/>
      <c r="H178" s="47"/>
      <c r="T178" s="193"/>
      <c r="U178" s="43" t="s">
        <v>327</v>
      </c>
    </row>
    <row r="179" spans="1:25" ht="15" customHeight="1" x14ac:dyDescent="0.2">
      <c r="A179" s="215"/>
      <c r="B179" s="194" t="s">
        <v>417</v>
      </c>
      <c r="C179" s="52"/>
      <c r="D179" s="52"/>
      <c r="E179" s="52"/>
      <c r="F179" s="52"/>
      <c r="G179" s="52"/>
      <c r="H179" s="52"/>
      <c r="I179" s="53"/>
      <c r="J179" s="53"/>
      <c r="K179" s="54"/>
      <c r="L179" s="53"/>
      <c r="M179" s="53"/>
      <c r="N179" s="53"/>
      <c r="O179" s="53"/>
      <c r="P179" s="53"/>
      <c r="T179" s="193"/>
      <c r="U179" s="43" t="s">
        <v>416</v>
      </c>
      <c r="V179" s="8"/>
      <c r="W179" s="8"/>
    </row>
    <row r="180" spans="1:25" ht="5.25" customHeight="1" x14ac:dyDescent="0.2">
      <c r="A180" s="51"/>
      <c r="B180" s="52"/>
      <c r="C180" s="52"/>
      <c r="D180" s="52"/>
      <c r="E180" s="52"/>
      <c r="F180" s="52"/>
      <c r="G180" s="52"/>
      <c r="H180" s="52"/>
      <c r="I180" s="53"/>
      <c r="J180" s="53"/>
      <c r="K180" s="54"/>
      <c r="L180" s="53"/>
      <c r="M180" s="53"/>
      <c r="N180" s="53"/>
      <c r="O180" s="53"/>
      <c r="P180" s="53"/>
      <c r="Q180" s="55"/>
      <c r="R180" s="55"/>
      <c r="S180" s="55"/>
      <c r="T180" s="8"/>
      <c r="U180" s="8"/>
      <c r="V180" s="8"/>
      <c r="W180" s="8"/>
    </row>
    <row r="181" spans="1:25" ht="15" customHeight="1" x14ac:dyDescent="0.2">
      <c r="A181" s="12" t="s">
        <v>389</v>
      </c>
      <c r="B181" s="52" t="s">
        <v>466</v>
      </c>
      <c r="C181" s="52"/>
      <c r="D181" s="52"/>
      <c r="E181" s="52"/>
      <c r="F181" s="52"/>
      <c r="G181" s="52"/>
      <c r="H181" s="52"/>
      <c r="I181" s="53"/>
      <c r="J181" s="53"/>
      <c r="K181" s="54"/>
      <c r="L181" s="53"/>
      <c r="M181" s="53"/>
      <c r="N181" s="53"/>
      <c r="O181" s="53"/>
      <c r="P181" s="53"/>
      <c r="Q181" s="55"/>
      <c r="R181" s="55"/>
      <c r="S181" s="55"/>
      <c r="T181" s="8"/>
      <c r="U181" s="8"/>
      <c r="V181" s="8"/>
      <c r="W181" s="8"/>
      <c r="X181" s="248"/>
    </row>
    <row r="182" spans="1:25" ht="15" customHeight="1" x14ac:dyDescent="0.2">
      <c r="A182" s="51"/>
      <c r="B182" s="58"/>
      <c r="C182" s="52" t="s">
        <v>53</v>
      </c>
      <c r="D182" s="52"/>
      <c r="E182" s="52"/>
      <c r="F182" s="52"/>
      <c r="G182" s="52"/>
      <c r="H182" s="52"/>
      <c r="I182" s="53"/>
      <c r="J182" s="53"/>
      <c r="K182" s="54"/>
      <c r="L182" s="53"/>
      <c r="M182" s="53"/>
      <c r="N182" s="53"/>
      <c r="O182" s="53"/>
      <c r="P182" s="53"/>
      <c r="Q182" s="55"/>
      <c r="R182" s="55"/>
      <c r="S182" s="55"/>
      <c r="T182" s="8"/>
      <c r="U182" s="8"/>
      <c r="V182" s="8"/>
      <c r="W182" s="8"/>
      <c r="X182" s="248"/>
    </row>
    <row r="183" spans="1:25" ht="15" customHeight="1" x14ac:dyDescent="0.2">
      <c r="A183" s="51"/>
      <c r="B183" s="58"/>
      <c r="C183" s="52" t="s">
        <v>432</v>
      </c>
      <c r="D183" s="52"/>
      <c r="E183" s="52"/>
      <c r="F183" s="52"/>
      <c r="G183" s="52"/>
      <c r="H183" s="52"/>
      <c r="I183" s="53"/>
      <c r="J183" s="53"/>
      <c r="K183" s="54"/>
      <c r="L183" s="53"/>
      <c r="M183" s="53"/>
      <c r="N183" s="53"/>
      <c r="O183" s="53"/>
      <c r="P183" s="53"/>
      <c r="Q183" s="55"/>
      <c r="R183" s="55"/>
      <c r="S183" s="55"/>
      <c r="T183" s="8"/>
      <c r="U183" s="8"/>
      <c r="V183" s="8"/>
      <c r="W183" s="8"/>
      <c r="X183" s="248"/>
    </row>
    <row r="184" spans="1:25" ht="15" customHeight="1" x14ac:dyDescent="0.2">
      <c r="A184" s="51"/>
      <c r="B184" s="58"/>
      <c r="C184" s="52" t="s">
        <v>7</v>
      </c>
      <c r="D184" s="52"/>
      <c r="E184" s="52"/>
      <c r="F184" s="52"/>
      <c r="G184" s="52"/>
      <c r="H184" s="52"/>
      <c r="I184" s="53"/>
      <c r="J184" s="53"/>
      <c r="K184" s="54"/>
      <c r="L184" s="53"/>
      <c r="M184" s="53"/>
      <c r="N184" s="53"/>
      <c r="O184" s="53"/>
      <c r="P184" s="53"/>
      <c r="Q184" s="55"/>
      <c r="R184" s="55"/>
      <c r="S184" s="55"/>
      <c r="T184" s="8"/>
      <c r="U184" s="8"/>
      <c r="V184" s="8"/>
      <c r="W184" s="8"/>
      <c r="X184" s="248"/>
    </row>
    <row r="185" spans="1:25" s="53" customFormat="1" ht="15" customHeight="1" x14ac:dyDescent="0.2">
      <c r="A185" s="51"/>
      <c r="B185" s="229"/>
      <c r="C185" s="52"/>
      <c r="D185" s="52"/>
      <c r="E185" s="52"/>
      <c r="F185" s="52"/>
      <c r="G185" s="52"/>
      <c r="H185" s="52"/>
      <c r="K185" s="54"/>
      <c r="Q185" s="55"/>
      <c r="R185" s="55"/>
      <c r="S185" s="55"/>
      <c r="T185" s="8"/>
      <c r="U185" s="8"/>
      <c r="V185" s="8"/>
      <c r="W185" s="8"/>
      <c r="X185" s="216"/>
      <c r="Y185" s="8"/>
    </row>
    <row r="186" spans="1:25" s="53" customFormat="1" ht="15" customHeight="1" x14ac:dyDescent="0.2">
      <c r="A186" s="51"/>
      <c r="B186" s="215" t="s">
        <v>464</v>
      </c>
      <c r="C186" s="52"/>
      <c r="D186" s="52"/>
      <c r="E186" s="52"/>
      <c r="F186" s="52"/>
      <c r="G186" s="52"/>
      <c r="H186" s="52"/>
      <c r="K186" s="54"/>
      <c r="Q186" s="55"/>
      <c r="R186" s="55"/>
      <c r="S186" s="55"/>
      <c r="T186" s="8"/>
      <c r="U186" s="8"/>
      <c r="V186" s="8"/>
      <c r="W186" s="8"/>
      <c r="X186" s="216"/>
      <c r="Y186" s="8"/>
    </row>
    <row r="187" spans="1:25" s="53" customFormat="1" ht="15" customHeight="1" x14ac:dyDescent="0.2">
      <c r="A187" s="51"/>
      <c r="B187" s="215" t="s">
        <v>459</v>
      </c>
      <c r="C187" s="52"/>
      <c r="D187" s="52"/>
      <c r="E187" s="52"/>
      <c r="F187" s="52"/>
      <c r="G187" s="52"/>
      <c r="H187" s="52"/>
      <c r="K187" s="54"/>
      <c r="Q187" s="55"/>
      <c r="R187" s="55"/>
      <c r="S187" s="55"/>
      <c r="T187" s="8"/>
      <c r="U187" s="8"/>
      <c r="V187" s="8"/>
      <c r="W187" s="8"/>
      <c r="X187" s="216"/>
      <c r="Y187" s="8"/>
    </row>
    <row r="188" spans="1:25" s="53" customFormat="1" ht="7.5" customHeight="1" x14ac:dyDescent="0.2">
      <c r="A188" s="51"/>
      <c r="B188" s="215"/>
      <c r="C188" s="52"/>
      <c r="D188" s="52"/>
      <c r="E188" s="52"/>
      <c r="F188" s="52"/>
      <c r="G188" s="52"/>
      <c r="H188" s="52"/>
      <c r="K188" s="54"/>
      <c r="Q188" s="55"/>
      <c r="R188" s="55"/>
      <c r="S188" s="55"/>
      <c r="T188" s="8"/>
      <c r="U188" s="8"/>
      <c r="V188" s="8"/>
      <c r="W188" s="8"/>
      <c r="X188" s="216"/>
      <c r="Y188" s="8"/>
    </row>
    <row r="189" spans="1:25" s="53" customFormat="1" ht="15" customHeight="1" x14ac:dyDescent="0.2">
      <c r="A189" s="51"/>
      <c r="B189" s="229"/>
      <c r="C189" s="56"/>
      <c r="D189" s="56"/>
      <c r="E189" s="56"/>
      <c r="F189" s="48"/>
      <c r="G189" s="94"/>
      <c r="H189" s="317" t="s">
        <v>460</v>
      </c>
      <c r="I189" s="317"/>
      <c r="J189" s="317"/>
      <c r="K189" s="318"/>
      <c r="L189" s="264" t="s">
        <v>461</v>
      </c>
      <c r="M189" s="323"/>
      <c r="N189" s="323"/>
      <c r="O189" s="265"/>
      <c r="P189" s="327" t="s">
        <v>462</v>
      </c>
      <c r="Q189" s="328"/>
      <c r="R189" s="328"/>
      <c r="S189" s="329"/>
      <c r="T189" s="8"/>
      <c r="U189" s="8"/>
      <c r="V189" s="8"/>
      <c r="W189" s="8"/>
      <c r="X189" s="216"/>
      <c r="Y189" s="8"/>
    </row>
    <row r="190" spans="1:25" s="53" customFormat="1" ht="33.75" customHeight="1" x14ac:dyDescent="0.2">
      <c r="A190" s="51"/>
      <c r="B190" s="229"/>
      <c r="C190" s="56"/>
      <c r="D190" s="56"/>
      <c r="E190" s="56"/>
      <c r="F190" s="48"/>
      <c r="G190" s="94"/>
      <c r="H190" s="319"/>
      <c r="I190" s="319"/>
      <c r="J190" s="319"/>
      <c r="K190" s="320"/>
      <c r="L190" s="266"/>
      <c r="M190" s="263"/>
      <c r="N190" s="263"/>
      <c r="O190" s="267"/>
      <c r="P190" s="330"/>
      <c r="Q190" s="331"/>
      <c r="R190" s="331"/>
      <c r="S190" s="332"/>
      <c r="T190" s="8"/>
      <c r="U190" s="8"/>
      <c r="V190" s="8"/>
      <c r="W190" s="8"/>
      <c r="X190" s="216"/>
      <c r="Y190" s="8"/>
    </row>
    <row r="191" spans="1:25" s="53" customFormat="1" ht="15" customHeight="1" x14ac:dyDescent="0.2">
      <c r="A191" s="51"/>
      <c r="B191" s="229"/>
      <c r="C191" s="56"/>
      <c r="D191" s="56"/>
      <c r="E191" s="56"/>
      <c r="F191" s="48"/>
      <c r="G191" s="94"/>
      <c r="H191" s="321"/>
      <c r="I191" s="321"/>
      <c r="J191" s="321"/>
      <c r="K191" s="322"/>
      <c r="L191" s="324"/>
      <c r="M191" s="325"/>
      <c r="N191" s="325"/>
      <c r="O191" s="326"/>
      <c r="P191" s="333"/>
      <c r="Q191" s="334"/>
      <c r="R191" s="334"/>
      <c r="S191" s="335"/>
      <c r="T191" s="8"/>
      <c r="U191" s="8"/>
      <c r="V191" s="8"/>
      <c r="W191" s="8"/>
      <c r="X191" s="216"/>
      <c r="Y191" s="8"/>
    </row>
    <row r="192" spans="1:25" s="53" customFormat="1" ht="15" customHeight="1" thickBot="1" x14ac:dyDescent="0.25">
      <c r="A192" s="51"/>
      <c r="B192" s="230"/>
      <c r="C192" s="231"/>
      <c r="D192" s="231"/>
      <c r="E192" s="218"/>
      <c r="F192" s="218"/>
      <c r="G192" s="219" t="s">
        <v>443</v>
      </c>
      <c r="H192" s="336"/>
      <c r="I192" s="337"/>
      <c r="J192" s="337"/>
      <c r="K192" s="338"/>
      <c r="L192" s="336"/>
      <c r="M192" s="337"/>
      <c r="N192" s="337"/>
      <c r="O192" s="338"/>
      <c r="P192" s="336"/>
      <c r="Q192" s="337"/>
      <c r="R192" s="337"/>
      <c r="S192" s="338"/>
      <c r="T192" s="8"/>
      <c r="U192" s="8"/>
      <c r="V192" s="8"/>
      <c r="W192" s="8"/>
      <c r="X192" s="216"/>
      <c r="Y192" s="8"/>
    </row>
    <row r="193" spans="1:25" s="53" customFormat="1" ht="15" customHeight="1" thickTop="1" x14ac:dyDescent="0.2">
      <c r="A193" s="51"/>
      <c r="B193" s="316" t="s">
        <v>444</v>
      </c>
      <c r="C193" s="316"/>
      <c r="D193" s="316"/>
      <c r="E193" s="316"/>
      <c r="F193" s="56"/>
      <c r="G193" s="220" t="s">
        <v>433</v>
      </c>
      <c r="H193" s="435"/>
      <c r="I193" s="436"/>
      <c r="J193" s="436"/>
      <c r="K193" s="437"/>
      <c r="L193" s="435"/>
      <c r="M193" s="436"/>
      <c r="N193" s="436"/>
      <c r="O193" s="437"/>
      <c r="P193" s="435"/>
      <c r="Q193" s="436"/>
      <c r="R193" s="436"/>
      <c r="S193" s="437"/>
      <c r="T193" s="8"/>
      <c r="U193" s="8"/>
      <c r="V193" s="8"/>
      <c r="W193" s="8"/>
      <c r="X193" s="216"/>
      <c r="Y193" s="8"/>
    </row>
    <row r="194" spans="1:25" s="53" customFormat="1" ht="15" customHeight="1" x14ac:dyDescent="0.2">
      <c r="A194" s="51"/>
      <c r="B194" s="316"/>
      <c r="C194" s="316"/>
      <c r="D194" s="316"/>
      <c r="E194" s="316"/>
      <c r="F194" s="47"/>
      <c r="G194" s="220" t="s">
        <v>434</v>
      </c>
      <c r="H194" s="313"/>
      <c r="I194" s="314"/>
      <c r="J194" s="314"/>
      <c r="K194" s="315"/>
      <c r="L194" s="313"/>
      <c r="M194" s="314"/>
      <c r="N194" s="314"/>
      <c r="O194" s="315"/>
      <c r="P194" s="313"/>
      <c r="Q194" s="314"/>
      <c r="R194" s="314"/>
      <c r="S194" s="315"/>
      <c r="T194" s="8"/>
      <c r="U194" s="8"/>
      <c r="V194" s="8"/>
      <c r="W194" s="8"/>
      <c r="X194" s="216"/>
      <c r="Y194" s="8"/>
    </row>
    <row r="195" spans="1:25" s="53" customFormat="1" ht="15" customHeight="1" x14ac:dyDescent="0.2">
      <c r="A195" s="51"/>
      <c r="B195" s="316"/>
      <c r="C195" s="316"/>
      <c r="D195" s="316"/>
      <c r="E195" s="316"/>
      <c r="F195" s="47"/>
      <c r="G195" s="220" t="s">
        <v>435</v>
      </c>
      <c r="H195" s="313"/>
      <c r="I195" s="314"/>
      <c r="J195" s="314"/>
      <c r="K195" s="315"/>
      <c r="L195" s="313"/>
      <c r="M195" s="314"/>
      <c r="N195" s="314"/>
      <c r="O195" s="315"/>
      <c r="P195" s="313"/>
      <c r="Q195" s="314"/>
      <c r="R195" s="314"/>
      <c r="S195" s="315"/>
      <c r="T195" s="8"/>
      <c r="U195" s="8"/>
      <c r="V195" s="8"/>
      <c r="W195" s="8"/>
      <c r="X195" s="216"/>
      <c r="Y195" s="8"/>
    </row>
    <row r="196" spans="1:25" s="53" customFormat="1" ht="15" customHeight="1" x14ac:dyDescent="0.2">
      <c r="A196" s="51"/>
      <c r="B196" s="229"/>
      <c r="C196" s="52"/>
      <c r="D196" s="52"/>
      <c r="E196" s="56"/>
      <c r="F196" s="52"/>
      <c r="G196" s="220" t="s">
        <v>436</v>
      </c>
      <c r="H196" s="313"/>
      <c r="I196" s="314"/>
      <c r="J196" s="314"/>
      <c r="K196" s="315"/>
      <c r="L196" s="313"/>
      <c r="M196" s="314"/>
      <c r="N196" s="314"/>
      <c r="O196" s="315"/>
      <c r="P196" s="313"/>
      <c r="Q196" s="314"/>
      <c r="R196" s="314"/>
      <c r="S196" s="315"/>
      <c r="T196" s="8"/>
      <c r="U196" s="8"/>
      <c r="V196" s="8"/>
      <c r="W196" s="8"/>
      <c r="X196" s="216"/>
      <c r="Y196" s="8"/>
    </row>
    <row r="197" spans="1:25" s="53" customFormat="1" ht="15" customHeight="1" x14ac:dyDescent="0.2">
      <c r="A197" s="51"/>
      <c r="B197" s="229"/>
      <c r="C197" s="52"/>
      <c r="D197" s="52"/>
      <c r="E197" s="232"/>
      <c r="F197" s="52"/>
      <c r="G197" s="220" t="s">
        <v>437</v>
      </c>
      <c r="H197" s="313"/>
      <c r="I197" s="314"/>
      <c r="J197" s="314"/>
      <c r="K197" s="315"/>
      <c r="L197" s="313"/>
      <c r="M197" s="314"/>
      <c r="N197" s="314"/>
      <c r="O197" s="315"/>
      <c r="P197" s="313"/>
      <c r="Q197" s="314"/>
      <c r="R197" s="314"/>
      <c r="S197" s="315"/>
      <c r="T197" s="8"/>
      <c r="U197" s="8"/>
      <c r="V197" s="8"/>
      <c r="W197" s="8"/>
      <c r="X197" s="216"/>
      <c r="Y197" s="8"/>
    </row>
    <row r="198" spans="1:25" s="53" customFormat="1" ht="15" customHeight="1" x14ac:dyDescent="0.2">
      <c r="A198" s="51"/>
      <c r="B198" s="229"/>
      <c r="C198" s="52"/>
      <c r="D198" s="52"/>
      <c r="E198" s="232"/>
      <c r="F198" s="52"/>
      <c r="G198" s="220" t="s">
        <v>438</v>
      </c>
      <c r="H198" s="313"/>
      <c r="I198" s="314"/>
      <c r="J198" s="314"/>
      <c r="K198" s="315"/>
      <c r="L198" s="313"/>
      <c r="M198" s="314"/>
      <c r="N198" s="314"/>
      <c r="O198" s="315"/>
      <c r="P198" s="313"/>
      <c r="Q198" s="314"/>
      <c r="R198" s="314"/>
      <c r="S198" s="315"/>
      <c r="T198" s="8"/>
      <c r="U198" s="8"/>
      <c r="V198" s="8"/>
      <c r="W198" s="8"/>
      <c r="X198" s="216"/>
      <c r="Y198" s="8"/>
    </row>
    <row r="199" spans="1:25" s="53" customFormat="1" ht="15" customHeight="1" x14ac:dyDescent="0.2">
      <c r="A199" s="51"/>
      <c r="B199" s="233"/>
      <c r="C199" s="217"/>
      <c r="D199" s="217"/>
      <c r="E199" s="234"/>
      <c r="F199" s="217"/>
      <c r="G199" s="224" t="s">
        <v>439</v>
      </c>
      <c r="H199" s="313"/>
      <c r="I199" s="314"/>
      <c r="J199" s="314"/>
      <c r="K199" s="315"/>
      <c r="L199" s="313"/>
      <c r="M199" s="314"/>
      <c r="N199" s="314"/>
      <c r="O199" s="315"/>
      <c r="P199" s="313"/>
      <c r="Q199" s="314"/>
      <c r="R199" s="314"/>
      <c r="S199" s="315"/>
      <c r="T199" s="8"/>
      <c r="U199" s="8"/>
      <c r="V199" s="8"/>
      <c r="W199" s="8"/>
      <c r="X199" s="216"/>
      <c r="Y199" s="8"/>
    </row>
    <row r="200" spans="1:25" s="53" customFormat="1" ht="15" customHeight="1" thickBot="1" x14ac:dyDescent="0.25">
      <c r="A200" s="51"/>
      <c r="C200" s="222"/>
      <c r="D200" s="222"/>
      <c r="E200" s="231"/>
      <c r="F200" s="222"/>
      <c r="G200" s="225" t="s">
        <v>448</v>
      </c>
      <c r="H200" s="336"/>
      <c r="I200" s="337"/>
      <c r="J200" s="337"/>
      <c r="K200" s="338"/>
      <c r="L200" s="336"/>
      <c r="M200" s="337"/>
      <c r="N200" s="337"/>
      <c r="O200" s="338"/>
      <c r="P200" s="336"/>
      <c r="Q200" s="337"/>
      <c r="R200" s="337"/>
      <c r="S200" s="338"/>
      <c r="T200" s="8"/>
      <c r="U200" s="8"/>
      <c r="V200" s="8"/>
      <c r="W200" s="8"/>
      <c r="X200" s="216"/>
      <c r="Y200" s="8"/>
    </row>
    <row r="201" spans="1:25" s="53" customFormat="1" ht="15" customHeight="1" thickTop="1" x14ac:dyDescent="0.2">
      <c r="A201" s="51"/>
      <c r="B201" s="434" t="s">
        <v>445</v>
      </c>
      <c r="C201" s="434"/>
      <c r="D201" s="434"/>
      <c r="E201" s="434"/>
      <c r="F201" s="52"/>
      <c r="G201" s="211" t="s">
        <v>450</v>
      </c>
      <c r="H201" s="435"/>
      <c r="I201" s="436"/>
      <c r="J201" s="436"/>
      <c r="K201" s="437"/>
      <c r="L201" s="435"/>
      <c r="M201" s="436"/>
      <c r="N201" s="436"/>
      <c r="O201" s="437"/>
      <c r="P201" s="435"/>
      <c r="Q201" s="436"/>
      <c r="R201" s="436"/>
      <c r="S201" s="437"/>
      <c r="T201" s="8"/>
      <c r="U201" s="8"/>
      <c r="V201" s="8"/>
      <c r="W201" s="8"/>
      <c r="X201" s="216"/>
      <c r="Y201" s="8"/>
    </row>
    <row r="202" spans="1:25" s="53" customFormat="1" ht="15" customHeight="1" x14ac:dyDescent="0.2">
      <c r="A202" s="51"/>
      <c r="B202" s="316"/>
      <c r="C202" s="316"/>
      <c r="D202" s="316"/>
      <c r="E202" s="316"/>
      <c r="F202" s="52"/>
      <c r="G202" s="211" t="s">
        <v>449</v>
      </c>
      <c r="H202" s="313"/>
      <c r="I202" s="314"/>
      <c r="J202" s="314"/>
      <c r="K202" s="315"/>
      <c r="L202" s="313"/>
      <c r="M202" s="314"/>
      <c r="N202" s="314"/>
      <c r="O202" s="315"/>
      <c r="P202" s="313"/>
      <c r="Q202" s="314"/>
      <c r="R202" s="314"/>
      <c r="S202" s="315"/>
      <c r="T202" s="8"/>
      <c r="U202" s="8"/>
      <c r="V202" s="8"/>
      <c r="W202" s="8"/>
      <c r="X202" s="216"/>
      <c r="Y202" s="8"/>
    </row>
    <row r="203" spans="1:25" s="53" customFormat="1" ht="15" customHeight="1" x14ac:dyDescent="0.2">
      <c r="A203" s="51"/>
      <c r="B203" s="316"/>
      <c r="C203" s="316"/>
      <c r="D203" s="316"/>
      <c r="E203" s="316"/>
      <c r="F203" s="52"/>
      <c r="G203" s="221" t="s">
        <v>13</v>
      </c>
      <c r="H203" s="313"/>
      <c r="I203" s="314"/>
      <c r="J203" s="314"/>
      <c r="K203" s="315"/>
      <c r="L203" s="313"/>
      <c r="M203" s="314"/>
      <c r="N203" s="314"/>
      <c r="O203" s="315"/>
      <c r="P203" s="313"/>
      <c r="Q203" s="314"/>
      <c r="R203" s="314"/>
      <c r="S203" s="315"/>
      <c r="T203" s="8"/>
      <c r="U203" s="8"/>
      <c r="V203" s="8"/>
      <c r="W203" s="8"/>
      <c r="X203" s="216"/>
      <c r="Y203" s="8"/>
    </row>
    <row r="204" spans="1:25" s="53" customFormat="1" ht="15" customHeight="1" x14ac:dyDescent="0.2">
      <c r="A204" s="51"/>
      <c r="B204" s="229"/>
      <c r="C204" s="52"/>
      <c r="D204" s="52"/>
      <c r="E204" s="52"/>
      <c r="F204" s="52"/>
      <c r="G204" s="221" t="s">
        <v>62</v>
      </c>
      <c r="H204" s="313"/>
      <c r="I204" s="314"/>
      <c r="J204" s="314"/>
      <c r="K204" s="315"/>
      <c r="L204" s="313"/>
      <c r="M204" s="314"/>
      <c r="N204" s="314"/>
      <c r="O204" s="315"/>
      <c r="P204" s="313"/>
      <c r="Q204" s="314"/>
      <c r="R204" s="314"/>
      <c r="S204" s="315"/>
      <c r="T204" s="8"/>
      <c r="U204" s="8"/>
      <c r="V204" s="8"/>
      <c r="W204" s="8"/>
      <c r="X204" s="216"/>
      <c r="Y204" s="8"/>
    </row>
    <row r="205" spans="1:25" s="53" customFormat="1" ht="15" customHeight="1" x14ac:dyDescent="0.2">
      <c r="A205" s="51"/>
      <c r="B205" s="229"/>
      <c r="C205" s="52"/>
      <c r="D205" s="52"/>
      <c r="E205" s="52"/>
      <c r="F205" s="52"/>
      <c r="G205" s="221" t="s">
        <v>49</v>
      </c>
      <c r="H205" s="313"/>
      <c r="I205" s="314"/>
      <c r="J205" s="314"/>
      <c r="K205" s="315"/>
      <c r="L205" s="313"/>
      <c r="M205" s="314"/>
      <c r="N205" s="314"/>
      <c r="O205" s="315"/>
      <c r="P205" s="313"/>
      <c r="Q205" s="314"/>
      <c r="R205" s="314"/>
      <c r="S205" s="315"/>
      <c r="T205" s="8"/>
      <c r="U205" s="8"/>
      <c r="V205" s="8"/>
      <c r="W205" s="8"/>
      <c r="X205" s="216"/>
      <c r="Y205" s="8"/>
    </row>
    <row r="206" spans="1:25" s="53" customFormat="1" ht="15" customHeight="1" x14ac:dyDescent="0.2">
      <c r="A206" s="51"/>
      <c r="B206" s="229"/>
      <c r="C206" s="52"/>
      <c r="D206" s="52"/>
      <c r="E206" s="52"/>
      <c r="F206" s="52"/>
      <c r="G206" s="221" t="s">
        <v>441</v>
      </c>
      <c r="H206" s="313"/>
      <c r="I206" s="314"/>
      <c r="J206" s="314"/>
      <c r="K206" s="315"/>
      <c r="L206" s="313"/>
      <c r="M206" s="314"/>
      <c r="N206" s="314"/>
      <c r="O206" s="315"/>
      <c r="P206" s="313"/>
      <c r="Q206" s="314"/>
      <c r="R206" s="314"/>
      <c r="S206" s="315"/>
      <c r="T206" s="8"/>
      <c r="U206" s="8"/>
      <c r="V206" s="8"/>
      <c r="W206" s="8"/>
      <c r="X206" s="216"/>
      <c r="Y206" s="8"/>
    </row>
    <row r="207" spans="1:25" s="53" customFormat="1" ht="15" customHeight="1" x14ac:dyDescent="0.2">
      <c r="A207" s="51"/>
      <c r="B207" s="229"/>
      <c r="C207" s="52"/>
      <c r="D207" s="52"/>
      <c r="E207" s="52"/>
      <c r="F207" s="52"/>
      <c r="G207" s="221" t="s">
        <v>442</v>
      </c>
      <c r="H207" s="313"/>
      <c r="I207" s="314"/>
      <c r="J207" s="314"/>
      <c r="K207" s="315"/>
      <c r="L207" s="313"/>
      <c r="M207" s="314"/>
      <c r="N207" s="314"/>
      <c r="O207" s="315"/>
      <c r="P207" s="313"/>
      <c r="Q207" s="314"/>
      <c r="R207" s="314"/>
      <c r="S207" s="315"/>
      <c r="T207" s="8"/>
      <c r="U207" s="8"/>
      <c r="V207" s="8"/>
      <c r="W207" s="8"/>
      <c r="X207" s="216"/>
      <c r="Y207" s="8"/>
    </row>
    <row r="208" spans="1:25" s="53" customFormat="1" ht="15" customHeight="1" x14ac:dyDescent="0.2">
      <c r="A208" s="51"/>
      <c r="B208" s="229"/>
      <c r="C208" s="52"/>
      <c r="D208" s="52"/>
      <c r="E208" s="52"/>
      <c r="F208" s="52"/>
      <c r="G208" s="221" t="s">
        <v>451</v>
      </c>
      <c r="H208" s="313"/>
      <c r="I208" s="314"/>
      <c r="J208" s="314"/>
      <c r="K208" s="315"/>
      <c r="L208" s="313"/>
      <c r="M208" s="314"/>
      <c r="N208" s="314"/>
      <c r="O208" s="315"/>
      <c r="P208" s="313"/>
      <c r="Q208" s="314"/>
      <c r="R208" s="314"/>
      <c r="S208" s="315"/>
      <c r="T208" s="8"/>
      <c r="U208" s="8"/>
      <c r="V208" s="8"/>
      <c r="W208" s="8"/>
      <c r="X208" s="216"/>
      <c r="Y208" s="8"/>
    </row>
    <row r="209" spans="1:25" s="53" customFormat="1" ht="15" customHeight="1" x14ac:dyDescent="0.2">
      <c r="A209" s="51"/>
      <c r="B209" s="229"/>
      <c r="C209" s="52"/>
      <c r="D209" s="52"/>
      <c r="E209" s="52"/>
      <c r="F209" s="52"/>
      <c r="G209" s="221" t="s">
        <v>440</v>
      </c>
      <c r="H209" s="313"/>
      <c r="I209" s="314"/>
      <c r="J209" s="314"/>
      <c r="K209" s="315"/>
      <c r="L209" s="313"/>
      <c r="M209" s="314"/>
      <c r="N209" s="314"/>
      <c r="O209" s="315"/>
      <c r="P209" s="313"/>
      <c r="Q209" s="314"/>
      <c r="R209" s="314"/>
      <c r="S209" s="315"/>
      <c r="T209" s="8"/>
      <c r="U209" s="8"/>
      <c r="V209" s="8"/>
      <c r="W209" s="8"/>
      <c r="X209" s="216"/>
      <c r="Y209" s="8"/>
    </row>
    <row r="210" spans="1:25" s="53" customFormat="1" ht="33.75" customHeight="1" x14ac:dyDescent="0.2">
      <c r="A210" s="51"/>
      <c r="B210" s="229"/>
      <c r="C210" s="52"/>
      <c r="D210" s="52"/>
      <c r="E210" s="52"/>
      <c r="F210" s="52"/>
      <c r="G210" s="221" t="s">
        <v>473</v>
      </c>
      <c r="H210" s="431"/>
      <c r="I210" s="432"/>
      <c r="J210" s="432"/>
      <c r="K210" s="433"/>
      <c r="L210" s="431"/>
      <c r="M210" s="432"/>
      <c r="N210" s="432"/>
      <c r="O210" s="433"/>
      <c r="P210" s="431"/>
      <c r="Q210" s="432"/>
      <c r="R210" s="432"/>
      <c r="S210" s="433"/>
      <c r="T210" s="8"/>
      <c r="U210" s="8"/>
      <c r="V210" s="8"/>
      <c r="W210" s="8"/>
      <c r="X210" s="216"/>
      <c r="Y210" s="8"/>
    </row>
    <row r="211" spans="1:25" ht="10.5" customHeight="1" x14ac:dyDescent="0.2">
      <c r="A211" s="51"/>
      <c r="B211" s="52"/>
      <c r="C211" s="52"/>
      <c r="D211" s="52"/>
      <c r="E211" s="52"/>
      <c r="F211" s="52"/>
      <c r="G211" s="52"/>
      <c r="H211" s="52"/>
      <c r="I211" s="53"/>
      <c r="J211" s="53"/>
      <c r="K211" s="54"/>
      <c r="L211" s="53"/>
      <c r="M211" s="55"/>
      <c r="N211" s="55"/>
      <c r="Q211" s="55"/>
      <c r="R211" s="55"/>
      <c r="S211" s="55"/>
      <c r="T211" s="8"/>
      <c r="U211" s="8"/>
      <c r="V211" s="8"/>
      <c r="W211" s="8"/>
      <c r="X211" s="49"/>
    </row>
    <row r="212" spans="1:25" s="43" customFormat="1" ht="18" customHeight="1" x14ac:dyDescent="0.25">
      <c r="A212" s="43" t="s">
        <v>201</v>
      </c>
      <c r="B212" s="43" t="s">
        <v>474</v>
      </c>
      <c r="Y212" s="207"/>
    </row>
    <row r="213" spans="1:25" s="43" customFormat="1" ht="18" customHeight="1" x14ac:dyDescent="0.25">
      <c r="D213" s="43" t="s">
        <v>311</v>
      </c>
      <c r="G213" s="43" t="s">
        <v>312</v>
      </c>
      <c r="I213" s="43" t="s">
        <v>316</v>
      </c>
      <c r="M213" s="43" t="s">
        <v>313</v>
      </c>
      <c r="Y213" s="207"/>
    </row>
    <row r="214" spans="1:25" s="44" customFormat="1" ht="15" customHeight="1" x14ac:dyDescent="0.25">
      <c r="B214" s="44" t="s">
        <v>314</v>
      </c>
      <c r="D214" s="59"/>
      <c r="E214" s="46"/>
      <c r="F214" s="46"/>
      <c r="G214" s="59"/>
      <c r="H214" s="46"/>
      <c r="I214" s="59"/>
      <c r="J214" s="46"/>
      <c r="K214" s="46"/>
      <c r="L214" s="46"/>
      <c r="M214" s="59"/>
      <c r="Y214" s="208"/>
    </row>
    <row r="215" spans="1:25" s="44" customFormat="1" ht="15" customHeight="1" x14ac:dyDescent="0.25">
      <c r="B215" s="44" t="s">
        <v>317</v>
      </c>
      <c r="D215" s="59"/>
      <c r="E215" s="46"/>
      <c r="F215" s="46"/>
      <c r="G215" s="59"/>
      <c r="H215" s="46"/>
      <c r="I215" s="59"/>
      <c r="J215" s="46"/>
      <c r="K215" s="46"/>
      <c r="L215" s="46"/>
      <c r="M215" s="59"/>
      <c r="Y215" s="208"/>
    </row>
    <row r="216" spans="1:25" s="44" customFormat="1" ht="15" customHeight="1" x14ac:dyDescent="0.25">
      <c r="B216" s="44" t="s">
        <v>315</v>
      </c>
      <c r="D216" s="59"/>
      <c r="E216" s="46"/>
      <c r="F216" s="46"/>
      <c r="G216" s="59"/>
      <c r="H216" s="46"/>
      <c r="I216" s="59"/>
      <c r="J216" s="46"/>
      <c r="K216" s="46"/>
      <c r="L216" s="46"/>
      <c r="M216" s="59"/>
      <c r="Y216" s="208"/>
    </row>
    <row r="217" spans="1:25" s="44" customFormat="1" ht="15" customHeight="1" x14ac:dyDescent="0.25">
      <c r="B217" s="44" t="s">
        <v>325</v>
      </c>
      <c r="D217" s="59"/>
      <c r="E217" s="46"/>
      <c r="F217" s="46"/>
      <c r="G217" s="59"/>
      <c r="H217" s="46"/>
      <c r="I217" s="59"/>
      <c r="J217" s="46"/>
      <c r="K217" s="46"/>
      <c r="L217" s="46"/>
      <c r="M217" s="59"/>
      <c r="X217" s="46"/>
      <c r="Y217" s="208"/>
    </row>
    <row r="218" spans="1:25" s="44" customFormat="1" ht="15" customHeight="1" x14ac:dyDescent="0.25">
      <c r="B218" s="44" t="s">
        <v>318</v>
      </c>
      <c r="D218" s="59"/>
      <c r="E218" s="46"/>
      <c r="F218" s="46"/>
      <c r="G218" s="59"/>
      <c r="H218" s="46"/>
      <c r="I218" s="59"/>
      <c r="J218" s="46"/>
      <c r="K218" s="46"/>
      <c r="L218" s="46"/>
      <c r="M218" s="59"/>
      <c r="Y218" s="208"/>
    </row>
    <row r="219" spans="1:25" s="44" customFormat="1" ht="15" customHeight="1" x14ac:dyDescent="0.25">
      <c r="B219" s="44" t="s">
        <v>319</v>
      </c>
      <c r="D219" s="59"/>
      <c r="E219" s="46"/>
      <c r="F219" s="46"/>
      <c r="G219" s="59"/>
      <c r="H219" s="46"/>
      <c r="I219" s="59"/>
      <c r="J219" s="46"/>
      <c r="K219" s="46"/>
      <c r="L219" s="46"/>
      <c r="M219" s="59"/>
      <c r="Y219" s="208"/>
    </row>
    <row r="220" spans="1:25" s="44" customFormat="1" ht="15" customHeight="1" x14ac:dyDescent="0.25">
      <c r="B220" s="44" t="s">
        <v>320</v>
      </c>
      <c r="D220" s="59"/>
      <c r="E220" s="46"/>
      <c r="F220" s="46"/>
      <c r="G220" s="59"/>
      <c r="H220" s="46"/>
      <c r="I220" s="59"/>
      <c r="J220" s="46"/>
      <c r="K220" s="46"/>
      <c r="L220" s="46"/>
      <c r="M220" s="59"/>
      <c r="Y220" s="208"/>
    </row>
    <row r="221" spans="1:25" s="44" customFormat="1" ht="15" customHeight="1" x14ac:dyDescent="0.25">
      <c r="B221" s="44" t="s">
        <v>321</v>
      </c>
      <c r="D221" s="59"/>
      <c r="E221" s="46"/>
      <c r="F221" s="46"/>
      <c r="G221" s="59"/>
      <c r="H221" s="46"/>
      <c r="I221" s="59"/>
      <c r="J221" s="46"/>
      <c r="K221" s="46"/>
      <c r="L221" s="46"/>
      <c r="M221" s="59"/>
      <c r="Y221" s="208"/>
    </row>
    <row r="222" spans="1:25" s="44" customFormat="1" ht="15" customHeight="1" x14ac:dyDescent="0.25">
      <c r="B222" s="44" t="s">
        <v>322</v>
      </c>
      <c r="D222" s="61"/>
      <c r="E222" s="46"/>
      <c r="F222" s="46"/>
      <c r="G222" s="61"/>
      <c r="H222" s="46"/>
      <c r="I222" s="61"/>
      <c r="J222" s="46"/>
      <c r="K222" s="46"/>
      <c r="L222" s="46"/>
      <c r="M222" s="61"/>
      <c r="Y222" s="208"/>
    </row>
    <row r="223" spans="1:25" ht="15" customHeight="1" x14ac:dyDescent="0.2">
      <c r="A223" s="44"/>
      <c r="B223" s="43" t="s">
        <v>323</v>
      </c>
      <c r="D223" s="350"/>
      <c r="E223" s="350"/>
      <c r="F223" s="350"/>
      <c r="G223" s="350"/>
      <c r="H223" s="350"/>
      <c r="I223" s="350"/>
      <c r="J223" s="350"/>
      <c r="K223" s="350"/>
      <c r="L223" s="350"/>
      <c r="M223" s="350"/>
      <c r="N223" s="350"/>
      <c r="O223" s="350"/>
      <c r="P223" s="350"/>
      <c r="Q223" s="350"/>
      <c r="R223" s="350"/>
      <c r="S223" s="350"/>
      <c r="T223" s="350"/>
      <c r="U223" s="350"/>
      <c r="V223" s="350"/>
      <c r="X223" s="49">
        <f>X165+1</f>
        <v>4</v>
      </c>
    </row>
    <row r="224" spans="1:25" x14ac:dyDescent="0.2">
      <c r="A224" s="44"/>
      <c r="B224" s="45"/>
      <c r="C224" s="45"/>
      <c r="D224" s="45"/>
      <c r="E224" s="45"/>
      <c r="F224" s="45"/>
      <c r="G224" s="45"/>
      <c r="H224" s="56"/>
      <c r="I224" s="73"/>
      <c r="J224" s="73"/>
      <c r="K224" s="73"/>
      <c r="M224" s="73"/>
      <c r="N224" s="73"/>
    </row>
    <row r="225" spans="1:24" ht="15" customHeight="1" x14ac:dyDescent="0.2">
      <c r="A225" s="44" t="s">
        <v>202</v>
      </c>
      <c r="B225" s="43" t="s">
        <v>343</v>
      </c>
      <c r="D225" s="45"/>
      <c r="E225" s="45"/>
      <c r="F225" s="45"/>
      <c r="G225" s="45"/>
      <c r="H225" s="56"/>
      <c r="I225" s="73"/>
      <c r="J225" s="73"/>
      <c r="K225" s="73"/>
      <c r="M225" s="73"/>
      <c r="N225" s="73"/>
    </row>
    <row r="226" spans="1:24" ht="15.95" customHeight="1" x14ac:dyDescent="0.2">
      <c r="A226" s="44"/>
      <c r="B226" s="58"/>
      <c r="C226" s="45" t="s">
        <v>339</v>
      </c>
    </row>
    <row r="227" spans="1:24" ht="15.95" customHeight="1" x14ac:dyDescent="0.2">
      <c r="A227" s="44"/>
      <c r="B227" s="58"/>
      <c r="C227" s="45" t="s">
        <v>340</v>
      </c>
    </row>
    <row r="228" spans="1:24" ht="15.95" customHeight="1" x14ac:dyDescent="0.2">
      <c r="A228" s="44"/>
      <c r="B228" s="58"/>
      <c r="C228" s="45" t="s">
        <v>341</v>
      </c>
      <c r="M228" s="251"/>
      <c r="N228" s="312"/>
      <c r="O228" s="312"/>
      <c r="P228" s="312"/>
      <c r="Q228" s="312"/>
      <c r="R228" s="312"/>
      <c r="S228" s="312"/>
      <c r="T228" s="312"/>
      <c r="U228" s="312"/>
      <c r="V228" s="252"/>
    </row>
    <row r="229" spans="1:24" ht="15.95" customHeight="1" x14ac:dyDescent="0.2">
      <c r="A229" s="44"/>
      <c r="B229" s="58"/>
      <c r="C229" s="45" t="s">
        <v>338</v>
      </c>
      <c r="L229" s="251"/>
      <c r="M229" s="312"/>
      <c r="N229" s="312"/>
      <c r="O229" s="312"/>
      <c r="P229" s="312"/>
      <c r="Q229" s="312"/>
      <c r="R229" s="312"/>
      <c r="S229" s="312"/>
      <c r="T229" s="312"/>
      <c r="U229" s="312"/>
      <c r="V229" s="252"/>
    </row>
    <row r="230" spans="1:24" ht="15.95" customHeight="1" x14ac:dyDescent="0.2">
      <c r="A230" s="44"/>
    </row>
    <row r="231" spans="1:24" ht="3.95" customHeight="1" x14ac:dyDescent="0.2">
      <c r="B231" s="45"/>
      <c r="C231" s="45"/>
      <c r="D231" s="45"/>
      <c r="E231" s="45"/>
      <c r="F231" s="45"/>
      <c r="G231" s="45"/>
      <c r="H231" s="56"/>
      <c r="I231" s="73"/>
      <c r="J231" s="73"/>
      <c r="K231" s="73"/>
      <c r="M231" s="73"/>
      <c r="N231" s="73"/>
    </row>
    <row r="232" spans="1:24" ht="15" customHeight="1" x14ac:dyDescent="0.2">
      <c r="A232" s="6" t="s">
        <v>243</v>
      </c>
      <c r="B232" s="17" t="s">
        <v>304</v>
      </c>
      <c r="C232" s="17"/>
      <c r="D232" s="47"/>
      <c r="F232" s="29"/>
      <c r="G232" s="59"/>
      <c r="H232" s="44" t="s">
        <v>400</v>
      </c>
      <c r="L232" s="62"/>
      <c r="M232" s="43" t="s">
        <v>161</v>
      </c>
      <c r="X232" s="49"/>
    </row>
    <row r="233" spans="1:24" ht="15" customHeight="1" x14ac:dyDescent="0.2">
      <c r="A233" s="6"/>
      <c r="B233" s="29" t="s">
        <v>226</v>
      </c>
      <c r="C233" s="17"/>
      <c r="D233" s="47"/>
      <c r="F233" s="29"/>
      <c r="G233" s="59"/>
      <c r="H233" s="48" t="s">
        <v>7</v>
      </c>
      <c r="X233" s="49"/>
    </row>
    <row r="234" spans="1:24" ht="15" customHeight="1" x14ac:dyDescent="0.2">
      <c r="A234" s="12"/>
      <c r="G234" s="47" t="s">
        <v>204</v>
      </c>
      <c r="L234" s="251"/>
      <c r="M234" s="312"/>
      <c r="N234" s="312"/>
      <c r="O234" s="312"/>
      <c r="P234" s="312"/>
      <c r="Q234" s="312"/>
      <c r="R234" s="312"/>
      <c r="S234" s="312"/>
      <c r="T234" s="312"/>
      <c r="U234" s="312"/>
      <c r="V234" s="252"/>
      <c r="W234" s="18"/>
      <c r="X234" s="49"/>
    </row>
    <row r="235" spans="1:24" ht="3.95" customHeight="1" x14ac:dyDescent="0.2">
      <c r="A235" s="10"/>
      <c r="B235" s="11"/>
      <c r="C235" s="11"/>
      <c r="D235" s="52"/>
      <c r="E235" s="52"/>
      <c r="F235" s="52"/>
      <c r="G235" s="52"/>
      <c r="H235" s="52"/>
      <c r="I235" s="53"/>
      <c r="J235" s="53"/>
      <c r="K235" s="54"/>
      <c r="L235" s="53"/>
      <c r="M235" s="53"/>
      <c r="N235" s="53"/>
      <c r="O235" s="53"/>
      <c r="P235" s="55"/>
      <c r="Q235" s="55"/>
      <c r="R235" s="55"/>
      <c r="S235" s="55"/>
      <c r="T235" s="8"/>
      <c r="U235" s="8"/>
      <c r="V235" s="8"/>
      <c r="W235" s="8"/>
      <c r="X235" s="49"/>
    </row>
    <row r="236" spans="1:24" ht="15" customHeight="1" x14ac:dyDescent="0.2">
      <c r="A236" s="6" t="s">
        <v>159</v>
      </c>
      <c r="B236" s="17" t="s">
        <v>223</v>
      </c>
      <c r="C236" s="17"/>
      <c r="D236" s="47"/>
      <c r="E236" s="47"/>
      <c r="F236" s="47"/>
      <c r="G236" s="59"/>
      <c r="H236" s="48" t="s">
        <v>11</v>
      </c>
      <c r="L236" s="71"/>
      <c r="M236" s="43" t="s">
        <v>171</v>
      </c>
      <c r="N236" s="43"/>
      <c r="O236" s="43"/>
      <c r="P236" s="43"/>
      <c r="Q236" s="18"/>
      <c r="R236" s="18"/>
      <c r="S236" s="18"/>
      <c r="W236" s="18"/>
      <c r="X236" s="49"/>
    </row>
    <row r="237" spans="1:24" ht="15" customHeight="1" x14ac:dyDescent="0.2">
      <c r="A237" s="12"/>
      <c r="B237" s="17" t="s">
        <v>224</v>
      </c>
      <c r="C237" s="17"/>
      <c r="D237" s="47"/>
      <c r="E237" s="47"/>
      <c r="F237" s="47"/>
      <c r="G237" s="59"/>
      <c r="H237" s="48" t="s">
        <v>12</v>
      </c>
      <c r="L237" s="71"/>
      <c r="M237" s="43" t="s">
        <v>171</v>
      </c>
      <c r="N237" s="43"/>
      <c r="O237" s="43"/>
      <c r="P237" s="43"/>
      <c r="Q237" s="18"/>
      <c r="R237" s="18"/>
      <c r="S237" s="18"/>
      <c r="W237" s="18"/>
      <c r="X237" s="49"/>
    </row>
    <row r="238" spans="1:24" ht="15" customHeight="1" x14ac:dyDescent="0.2">
      <c r="A238" s="12"/>
      <c r="B238" s="17" t="s">
        <v>225</v>
      </c>
      <c r="C238" s="17"/>
      <c r="D238" s="47"/>
      <c r="E238" s="47"/>
      <c r="F238" s="47"/>
      <c r="G238" s="59"/>
      <c r="H238" s="48" t="s">
        <v>49</v>
      </c>
      <c r="L238" s="71"/>
      <c r="M238" s="43" t="s">
        <v>171</v>
      </c>
      <c r="N238" s="43"/>
      <c r="O238" s="43"/>
      <c r="P238" s="43"/>
      <c r="Q238" s="18"/>
      <c r="R238" s="18"/>
      <c r="S238" s="18"/>
      <c r="W238" s="18"/>
      <c r="X238" s="49"/>
    </row>
    <row r="239" spans="1:24" ht="15" customHeight="1" x14ac:dyDescent="0.2">
      <c r="A239" s="12"/>
      <c r="B239" s="17"/>
      <c r="C239" s="17"/>
      <c r="D239" s="47"/>
      <c r="E239" s="47"/>
      <c r="F239" s="47"/>
      <c r="G239" s="59"/>
      <c r="H239" s="48" t="s">
        <v>169</v>
      </c>
      <c r="L239" s="71"/>
      <c r="M239" s="43" t="s">
        <v>171</v>
      </c>
      <c r="N239" s="43"/>
      <c r="O239" s="43"/>
      <c r="P239" s="43"/>
      <c r="Q239" s="18"/>
      <c r="R239" s="18"/>
      <c r="S239" s="18"/>
      <c r="W239" s="18"/>
      <c r="X239" s="49"/>
    </row>
    <row r="240" spans="1:24" ht="15" customHeight="1" x14ac:dyDescent="0.2">
      <c r="A240" s="12"/>
      <c r="B240" s="17"/>
      <c r="C240" s="17"/>
      <c r="D240" s="47"/>
      <c r="E240" s="47"/>
      <c r="F240" s="47"/>
      <c r="G240" s="59"/>
      <c r="H240" s="48" t="s">
        <v>170</v>
      </c>
      <c r="L240" s="71"/>
      <c r="M240" s="43" t="s">
        <v>171</v>
      </c>
      <c r="N240" s="43"/>
      <c r="O240" s="43"/>
      <c r="P240" s="43"/>
      <c r="Q240" s="18"/>
      <c r="R240" s="18"/>
      <c r="S240" s="18"/>
      <c r="W240" s="18"/>
      <c r="X240" s="49"/>
    </row>
    <row r="241" spans="1:24" ht="15" customHeight="1" x14ac:dyDescent="0.2">
      <c r="A241" s="12"/>
      <c r="B241" s="17"/>
      <c r="C241" s="17"/>
      <c r="D241" s="47"/>
      <c r="E241" s="47"/>
      <c r="F241" s="47"/>
      <c r="G241" s="59"/>
      <c r="H241" s="48" t="s">
        <v>162</v>
      </c>
      <c r="L241" s="346"/>
      <c r="M241" s="347"/>
      <c r="N241" s="347"/>
      <c r="O241" s="347"/>
      <c r="P241" s="348"/>
      <c r="Q241" s="18"/>
      <c r="R241" s="18"/>
      <c r="S241" s="62"/>
      <c r="T241" s="43" t="s">
        <v>171</v>
      </c>
    </row>
    <row r="242" spans="1:24" ht="4.5" customHeight="1" x14ac:dyDescent="0.2">
      <c r="A242" s="12"/>
      <c r="B242" s="17"/>
      <c r="C242" s="17"/>
      <c r="D242" s="47"/>
      <c r="E242" s="47"/>
      <c r="F242" s="47"/>
      <c r="G242" s="46"/>
      <c r="L242" s="50"/>
      <c r="M242" s="50"/>
      <c r="N242" s="50"/>
      <c r="O242" s="50"/>
      <c r="P242" s="50"/>
      <c r="Q242" s="18"/>
      <c r="R242" s="18"/>
      <c r="S242" s="237"/>
      <c r="T242" s="43"/>
    </row>
    <row r="243" spans="1:24" ht="15" customHeight="1" x14ac:dyDescent="0.2">
      <c r="A243" s="12" t="s">
        <v>118</v>
      </c>
      <c r="B243" s="17" t="s">
        <v>391</v>
      </c>
      <c r="C243" s="17"/>
      <c r="D243" s="47"/>
      <c r="E243" s="47"/>
      <c r="F243" s="47"/>
      <c r="G243" s="46"/>
      <c r="L243" s="50"/>
      <c r="M243" s="50"/>
      <c r="N243" s="50"/>
      <c r="O243" s="50"/>
      <c r="P243" s="50"/>
      <c r="Q243" s="18"/>
      <c r="R243" s="18"/>
      <c r="S243" s="237"/>
      <c r="T243" s="43"/>
    </row>
    <row r="244" spans="1:24" ht="15" customHeight="1" x14ac:dyDescent="0.2">
      <c r="A244" s="12"/>
      <c r="B244" s="17" t="s">
        <v>392</v>
      </c>
      <c r="C244" s="17"/>
      <c r="D244" s="47"/>
      <c r="E244" s="47"/>
      <c r="F244" s="47"/>
      <c r="G244" s="46"/>
      <c r="L244" s="71"/>
      <c r="M244" s="50" t="s">
        <v>394</v>
      </c>
      <c r="N244" s="50"/>
      <c r="O244" s="50"/>
      <c r="P244" s="50"/>
      <c r="Q244" s="18"/>
      <c r="R244" s="18"/>
      <c r="S244" s="237"/>
      <c r="T244" s="43"/>
    </row>
    <row r="245" spans="1:24" ht="15" customHeight="1" x14ac:dyDescent="0.2">
      <c r="A245" s="12"/>
      <c r="B245" s="17" t="s">
        <v>393</v>
      </c>
      <c r="C245" s="17"/>
      <c r="D245" s="47"/>
      <c r="E245" s="47"/>
      <c r="F245" s="47"/>
      <c r="G245" s="46"/>
      <c r="L245" s="71"/>
      <c r="M245" s="50" t="s">
        <v>394</v>
      </c>
      <c r="N245" s="50"/>
      <c r="O245" s="50"/>
      <c r="P245" s="50"/>
      <c r="Q245" s="18"/>
      <c r="R245" s="18"/>
      <c r="S245" s="237"/>
      <c r="T245" s="43"/>
    </row>
    <row r="246" spans="1:24" ht="4.5" customHeight="1" x14ac:dyDescent="0.2">
      <c r="A246" s="12"/>
      <c r="B246" s="17"/>
      <c r="C246" s="17"/>
      <c r="D246" s="47"/>
      <c r="E246" s="47"/>
      <c r="F246" s="47"/>
      <c r="G246" s="46"/>
      <c r="M246" s="50"/>
      <c r="N246" s="50"/>
      <c r="O246" s="50"/>
      <c r="P246" s="50"/>
      <c r="Q246" s="18"/>
      <c r="R246" s="18"/>
      <c r="S246" s="237"/>
      <c r="T246" s="43"/>
    </row>
    <row r="247" spans="1:24" ht="3.95" customHeight="1" x14ac:dyDescent="0.2">
      <c r="A247" s="10"/>
      <c r="B247" s="11"/>
      <c r="C247" s="11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8"/>
      <c r="U247" s="8"/>
      <c r="V247" s="8"/>
      <c r="W247" s="8"/>
      <c r="X247" s="49"/>
    </row>
    <row r="248" spans="1:24" ht="7.5" customHeight="1" x14ac:dyDescent="0.2">
      <c r="A248" s="10"/>
      <c r="B248" s="11"/>
      <c r="C248" s="11"/>
      <c r="D248" s="52"/>
      <c r="E248" s="52"/>
      <c r="F248" s="52"/>
      <c r="G248" s="52"/>
      <c r="X248" s="49"/>
    </row>
    <row r="249" spans="1:24" ht="24" customHeight="1" x14ac:dyDescent="0.2">
      <c r="A249" s="205" t="s">
        <v>73</v>
      </c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</row>
    <row r="250" spans="1:24" ht="3.95" customHeight="1" x14ac:dyDescent="0.2">
      <c r="A250" s="10"/>
      <c r="B250" s="11"/>
      <c r="C250" s="11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8"/>
      <c r="U250" s="8"/>
      <c r="V250" s="8"/>
      <c r="W250" s="8"/>
      <c r="X250" s="49"/>
    </row>
    <row r="251" spans="1:24" ht="30" customHeight="1" x14ac:dyDescent="0.2">
      <c r="A251" s="356" t="s">
        <v>215</v>
      </c>
      <c r="B251" s="357"/>
      <c r="C251" s="357"/>
      <c r="D251" s="357"/>
      <c r="E251" s="357"/>
      <c r="F251" s="357"/>
      <c r="G251" s="357"/>
      <c r="H251" s="358"/>
      <c r="I251" s="368" t="s">
        <v>34</v>
      </c>
      <c r="J251" s="369"/>
      <c r="K251" s="369"/>
      <c r="L251" s="370"/>
      <c r="M251" s="278" t="s">
        <v>12</v>
      </c>
      <c r="N251" s="278"/>
      <c r="O251" s="278"/>
      <c r="P251" s="278"/>
      <c r="Q251" s="278" t="s">
        <v>101</v>
      </c>
      <c r="R251" s="278"/>
      <c r="S251" s="278"/>
      <c r="T251" s="278"/>
      <c r="U251" s="278" t="s">
        <v>100</v>
      </c>
      <c r="V251" s="278"/>
      <c r="W251" s="278"/>
      <c r="X251" s="278"/>
    </row>
    <row r="252" spans="1:24" ht="25.5" customHeight="1" x14ac:dyDescent="0.2">
      <c r="A252" s="359" t="s">
        <v>14</v>
      </c>
      <c r="B252" s="360"/>
      <c r="C252" s="360"/>
      <c r="D252" s="360"/>
      <c r="E252" s="360"/>
      <c r="F252" s="360"/>
      <c r="G252" s="360"/>
      <c r="H252" s="361"/>
      <c r="I252" s="412">
        <v>2022</v>
      </c>
      <c r="J252" s="413"/>
      <c r="K252" s="413"/>
      <c r="L252" s="414"/>
      <c r="M252" s="282">
        <f>$I$252</f>
        <v>2022</v>
      </c>
      <c r="N252" s="282"/>
      <c r="O252" s="282"/>
      <c r="P252" s="282"/>
      <c r="Q252" s="282">
        <f>$I$252</f>
        <v>2022</v>
      </c>
      <c r="R252" s="282"/>
      <c r="S252" s="282"/>
      <c r="T252" s="282"/>
      <c r="U252" s="282">
        <f>$I$252</f>
        <v>2022</v>
      </c>
      <c r="V252" s="282"/>
      <c r="W252" s="282"/>
      <c r="X252" s="282"/>
    </row>
    <row r="253" spans="1:24" ht="15" customHeight="1" x14ac:dyDescent="0.2">
      <c r="A253" s="76" t="s">
        <v>70</v>
      </c>
      <c r="B253" s="309" t="s">
        <v>82</v>
      </c>
      <c r="C253" s="310"/>
      <c r="D253" s="310"/>
      <c r="E253" s="310"/>
      <c r="F253" s="310"/>
      <c r="G253" s="310"/>
      <c r="H253" s="311"/>
      <c r="I253" s="77"/>
      <c r="J253" s="78"/>
      <c r="K253" s="71"/>
      <c r="L253" s="79" t="s">
        <v>3</v>
      </c>
      <c r="M253" s="77"/>
      <c r="N253" s="78"/>
      <c r="O253" s="71"/>
      <c r="P253" s="79" t="s">
        <v>3</v>
      </c>
      <c r="Q253" s="77"/>
      <c r="R253" s="78"/>
      <c r="S253" s="71"/>
      <c r="T253" s="79" t="s">
        <v>3</v>
      </c>
      <c r="U253" s="77"/>
      <c r="V253" s="78"/>
      <c r="W253" s="71"/>
      <c r="X253" s="79" t="s">
        <v>3</v>
      </c>
    </row>
    <row r="254" spans="1:24" ht="15" customHeight="1" x14ac:dyDescent="0.2">
      <c r="A254" s="80"/>
      <c r="B254" s="305" t="s">
        <v>182</v>
      </c>
      <c r="C254" s="306"/>
      <c r="D254" s="307"/>
      <c r="E254" s="307"/>
      <c r="F254" s="307"/>
      <c r="G254" s="307"/>
      <c r="H254" s="308"/>
      <c r="I254" s="59"/>
      <c r="J254" s="81" t="s">
        <v>53</v>
      </c>
      <c r="K254" s="71"/>
      <c r="L254" s="82" t="s">
        <v>3</v>
      </c>
      <c r="M254" s="59"/>
      <c r="N254" s="81" t="s">
        <v>53</v>
      </c>
      <c r="O254" s="71"/>
      <c r="P254" s="82" t="s">
        <v>3</v>
      </c>
      <c r="Q254" s="59"/>
      <c r="R254" s="81" t="s">
        <v>53</v>
      </c>
      <c r="S254" s="71"/>
      <c r="T254" s="82" t="s">
        <v>3</v>
      </c>
      <c r="U254" s="59"/>
      <c r="V254" s="81" t="s">
        <v>53</v>
      </c>
      <c r="W254" s="71"/>
      <c r="X254" s="82" t="s">
        <v>3</v>
      </c>
    </row>
    <row r="255" spans="1:24" ht="15" customHeight="1" x14ac:dyDescent="0.2">
      <c r="A255" s="80"/>
      <c r="B255" s="351" t="s">
        <v>183</v>
      </c>
      <c r="C255" s="352"/>
      <c r="D255" s="340"/>
      <c r="E255" s="340"/>
      <c r="F255" s="340"/>
      <c r="G255" s="340"/>
      <c r="H255" s="341"/>
      <c r="I255" s="59"/>
      <c r="J255" s="86" t="s">
        <v>53</v>
      </c>
      <c r="K255" s="71"/>
      <c r="L255" s="82" t="s">
        <v>3</v>
      </c>
      <c r="M255" s="59"/>
      <c r="N255" s="86" t="s">
        <v>53</v>
      </c>
      <c r="O255" s="71"/>
      <c r="P255" s="82" t="s">
        <v>3</v>
      </c>
      <c r="Q255" s="59"/>
      <c r="R255" s="86" t="s">
        <v>53</v>
      </c>
      <c r="S255" s="71"/>
      <c r="T255" s="82" t="s">
        <v>3</v>
      </c>
      <c r="U255" s="59"/>
      <c r="V255" s="86" t="s">
        <v>53</v>
      </c>
      <c r="W255" s="71"/>
      <c r="X255" s="82" t="s">
        <v>3</v>
      </c>
    </row>
    <row r="256" spans="1:24" ht="15" customHeight="1" x14ac:dyDescent="0.2">
      <c r="A256" s="76" t="s">
        <v>35</v>
      </c>
      <c r="B256" s="309" t="s">
        <v>83</v>
      </c>
      <c r="C256" s="310"/>
      <c r="D256" s="310"/>
      <c r="E256" s="310"/>
      <c r="F256" s="310"/>
      <c r="G256" s="310"/>
      <c r="H256" s="311"/>
      <c r="I256" s="87"/>
      <c r="J256" s="87"/>
      <c r="K256" s="88"/>
      <c r="L256" s="88"/>
      <c r="M256" s="89"/>
      <c r="N256" s="87"/>
      <c r="O256" s="88"/>
      <c r="P256" s="88"/>
      <c r="Q256" s="89"/>
      <c r="R256" s="87"/>
      <c r="S256" s="88"/>
      <c r="T256" s="88"/>
      <c r="U256" s="89"/>
      <c r="V256" s="87"/>
      <c r="W256" s="88"/>
      <c r="X256" s="78"/>
    </row>
    <row r="257" spans="1:24" ht="15" customHeight="1" x14ac:dyDescent="0.2">
      <c r="A257" s="80" t="s">
        <v>59</v>
      </c>
      <c r="B257" s="342" t="s">
        <v>36</v>
      </c>
      <c r="C257" s="307"/>
      <c r="D257" s="307"/>
      <c r="E257" s="307"/>
      <c r="F257" s="307"/>
      <c r="G257" s="307"/>
      <c r="H257" s="308"/>
      <c r="I257" s="91"/>
      <c r="J257" s="91"/>
      <c r="K257" s="92"/>
      <c r="M257" s="93"/>
      <c r="N257" s="91"/>
      <c r="O257" s="92"/>
      <c r="Q257" s="93"/>
      <c r="R257" s="91"/>
      <c r="S257" s="92"/>
      <c r="U257" s="93"/>
      <c r="V257" s="91"/>
      <c r="W257" s="92"/>
      <c r="X257" s="94"/>
    </row>
    <row r="258" spans="1:24" ht="15" customHeight="1" x14ac:dyDescent="0.2">
      <c r="A258" s="80"/>
      <c r="B258" s="342" t="s">
        <v>15</v>
      </c>
      <c r="C258" s="307"/>
      <c r="D258" s="307"/>
      <c r="E258" s="307"/>
      <c r="F258" s="307"/>
      <c r="G258" s="307"/>
      <c r="H258" s="308"/>
      <c r="I258" s="279"/>
      <c r="J258" s="280"/>
      <c r="K258" s="281"/>
      <c r="L258" s="48" t="s">
        <v>45</v>
      </c>
      <c r="M258" s="279"/>
      <c r="N258" s="280"/>
      <c r="O258" s="281"/>
      <c r="P258" s="48" t="s">
        <v>45</v>
      </c>
      <c r="Q258" s="279"/>
      <c r="R258" s="280"/>
      <c r="S258" s="281"/>
      <c r="T258" s="48" t="s">
        <v>45</v>
      </c>
      <c r="U258" s="279"/>
      <c r="V258" s="280"/>
      <c r="W258" s="281"/>
      <c r="X258" s="94" t="s">
        <v>45</v>
      </c>
    </row>
    <row r="259" spans="1:24" ht="15" customHeight="1" x14ac:dyDescent="0.2">
      <c r="A259" s="80"/>
      <c r="B259" s="342" t="s">
        <v>16</v>
      </c>
      <c r="C259" s="307"/>
      <c r="D259" s="307"/>
      <c r="E259" s="307"/>
      <c r="F259" s="307"/>
      <c r="G259" s="307"/>
      <c r="H259" s="308"/>
      <c r="I259" s="279"/>
      <c r="J259" s="280"/>
      <c r="K259" s="281"/>
      <c r="L259" s="48" t="s">
        <v>44</v>
      </c>
      <c r="M259" s="279"/>
      <c r="N259" s="280"/>
      <c r="O259" s="281"/>
      <c r="P259" s="48" t="s">
        <v>44</v>
      </c>
      <c r="Q259" s="279"/>
      <c r="R259" s="280"/>
      <c r="S259" s="281"/>
      <c r="T259" s="48" t="s">
        <v>44</v>
      </c>
      <c r="U259" s="279"/>
      <c r="V259" s="280"/>
      <c r="W259" s="281"/>
      <c r="X259" s="94" t="s">
        <v>44</v>
      </c>
    </row>
    <row r="260" spans="1:24" ht="15" customHeight="1" x14ac:dyDescent="0.2">
      <c r="A260" s="80"/>
      <c r="B260" s="305" t="s">
        <v>238</v>
      </c>
      <c r="C260" s="306"/>
      <c r="D260" s="307"/>
      <c r="E260" s="307"/>
      <c r="F260" s="307"/>
      <c r="G260" s="307"/>
      <c r="H260" s="308"/>
      <c r="I260" s="279"/>
      <c r="J260" s="280"/>
      <c r="K260" s="281"/>
      <c r="L260" s="48" t="s">
        <v>44</v>
      </c>
      <c r="M260" s="279"/>
      <c r="N260" s="280"/>
      <c r="O260" s="281"/>
      <c r="P260" s="48" t="s">
        <v>44</v>
      </c>
      <c r="Q260" s="279"/>
      <c r="R260" s="280"/>
      <c r="S260" s="281"/>
      <c r="T260" s="48" t="s">
        <v>44</v>
      </c>
      <c r="U260" s="279"/>
      <c r="V260" s="280"/>
      <c r="W260" s="281"/>
      <c r="X260" s="94" t="s">
        <v>44</v>
      </c>
    </row>
    <row r="261" spans="1:24" ht="15" customHeight="1" x14ac:dyDescent="0.2">
      <c r="A261" s="80"/>
      <c r="B261" s="342" t="s">
        <v>17</v>
      </c>
      <c r="C261" s="307"/>
      <c r="D261" s="307"/>
      <c r="E261" s="307"/>
      <c r="F261" s="307"/>
      <c r="G261" s="307"/>
      <c r="H261" s="308"/>
      <c r="I261" s="279"/>
      <c r="J261" s="280"/>
      <c r="K261" s="281"/>
      <c r="L261" s="48" t="s">
        <v>44</v>
      </c>
      <c r="M261" s="279"/>
      <c r="N261" s="280"/>
      <c r="O261" s="281"/>
      <c r="P261" s="48" t="s">
        <v>44</v>
      </c>
      <c r="Q261" s="279"/>
      <c r="R261" s="280"/>
      <c r="S261" s="281"/>
      <c r="T261" s="48" t="s">
        <v>44</v>
      </c>
      <c r="U261" s="279"/>
      <c r="V261" s="280"/>
      <c r="W261" s="281"/>
      <c r="X261" s="94" t="s">
        <v>44</v>
      </c>
    </row>
    <row r="262" spans="1:24" ht="15" customHeight="1" x14ac:dyDescent="0.2">
      <c r="A262" s="80"/>
      <c r="B262" s="342" t="s">
        <v>18</v>
      </c>
      <c r="C262" s="307"/>
      <c r="D262" s="307"/>
      <c r="E262" s="307"/>
      <c r="F262" s="307"/>
      <c r="G262" s="307"/>
      <c r="H262" s="308"/>
      <c r="I262" s="279"/>
      <c r="J262" s="280"/>
      <c r="K262" s="281"/>
      <c r="L262" s="48" t="s">
        <v>44</v>
      </c>
      <c r="M262" s="279"/>
      <c r="N262" s="280"/>
      <c r="O262" s="281"/>
      <c r="P262" s="48" t="s">
        <v>44</v>
      </c>
      <c r="Q262" s="279"/>
      <c r="R262" s="280"/>
      <c r="S262" s="281"/>
      <c r="T262" s="48" t="s">
        <v>44</v>
      </c>
      <c r="U262" s="279"/>
      <c r="V262" s="280"/>
      <c r="W262" s="281"/>
      <c r="X262" s="94" t="s">
        <v>44</v>
      </c>
    </row>
    <row r="263" spans="1:24" ht="15" customHeight="1" x14ac:dyDescent="0.2">
      <c r="A263" s="80"/>
      <c r="B263" s="342" t="s">
        <v>19</v>
      </c>
      <c r="C263" s="307"/>
      <c r="D263" s="307"/>
      <c r="E263" s="307"/>
      <c r="F263" s="307"/>
      <c r="G263" s="307"/>
      <c r="H263" s="308"/>
      <c r="I263" s="279"/>
      <c r="J263" s="280"/>
      <c r="K263" s="281"/>
      <c r="L263" s="48" t="s">
        <v>44</v>
      </c>
      <c r="M263" s="279"/>
      <c r="N263" s="280"/>
      <c r="O263" s="281"/>
      <c r="P263" s="48" t="s">
        <v>44</v>
      </c>
      <c r="Q263" s="279"/>
      <c r="R263" s="280"/>
      <c r="S263" s="281"/>
      <c r="T263" s="48" t="s">
        <v>44</v>
      </c>
      <c r="U263" s="279"/>
      <c r="V263" s="280"/>
      <c r="W263" s="281"/>
      <c r="X263" s="94" t="s">
        <v>44</v>
      </c>
    </row>
    <row r="264" spans="1:24" ht="15" customHeight="1" x14ac:dyDescent="0.2">
      <c r="A264" s="80"/>
      <c r="B264" s="342" t="s">
        <v>20</v>
      </c>
      <c r="C264" s="307"/>
      <c r="D264" s="307"/>
      <c r="E264" s="307"/>
      <c r="F264" s="307"/>
      <c r="G264" s="307"/>
      <c r="H264" s="308"/>
      <c r="I264" s="279"/>
      <c r="J264" s="280"/>
      <c r="K264" s="281"/>
      <c r="L264" s="48" t="s">
        <v>44</v>
      </c>
      <c r="M264" s="279"/>
      <c r="N264" s="280"/>
      <c r="O264" s="281"/>
      <c r="P264" s="48" t="s">
        <v>44</v>
      </c>
      <c r="Q264" s="279"/>
      <c r="R264" s="280"/>
      <c r="S264" s="281"/>
      <c r="T264" s="48" t="s">
        <v>44</v>
      </c>
      <c r="U264" s="279"/>
      <c r="V264" s="280"/>
      <c r="W264" s="281"/>
      <c r="X264" s="94" t="s">
        <v>44</v>
      </c>
    </row>
    <row r="265" spans="1:24" ht="15" customHeight="1" x14ac:dyDescent="0.2">
      <c r="A265" s="80"/>
      <c r="B265" s="342" t="s">
        <v>21</v>
      </c>
      <c r="C265" s="307"/>
      <c r="D265" s="307"/>
      <c r="E265" s="307"/>
      <c r="F265" s="307"/>
      <c r="G265" s="307"/>
      <c r="H265" s="308"/>
      <c r="I265" s="279"/>
      <c r="J265" s="280"/>
      <c r="K265" s="281"/>
      <c r="L265" s="48" t="s">
        <v>68</v>
      </c>
      <c r="M265" s="279"/>
      <c r="N265" s="280"/>
      <c r="O265" s="281"/>
      <c r="P265" s="48" t="s">
        <v>68</v>
      </c>
      <c r="Q265" s="279"/>
      <c r="R265" s="280"/>
      <c r="S265" s="281"/>
      <c r="T265" s="48" t="s">
        <v>68</v>
      </c>
      <c r="U265" s="279"/>
      <c r="V265" s="280"/>
      <c r="W265" s="281"/>
      <c r="X265" s="94" t="s">
        <v>68</v>
      </c>
    </row>
    <row r="266" spans="1:24" ht="15" customHeight="1" x14ac:dyDescent="0.2">
      <c r="A266" s="80"/>
      <c r="B266" s="305" t="s">
        <v>203</v>
      </c>
      <c r="C266" s="306"/>
      <c r="D266" s="306"/>
      <c r="E266" s="306"/>
      <c r="F266" s="306"/>
      <c r="G266" s="306"/>
      <c r="H266" s="349"/>
      <c r="I266" s="279" t="str">
        <f>IF(L236="","",L236)</f>
        <v/>
      </c>
      <c r="J266" s="280"/>
      <c r="K266" s="281"/>
      <c r="L266" s="48" t="s">
        <v>44</v>
      </c>
      <c r="M266" s="279" t="str">
        <f>IF(L237="","",L237)</f>
        <v/>
      </c>
      <c r="N266" s="280"/>
      <c r="O266" s="281"/>
      <c r="P266" s="48" t="s">
        <v>44</v>
      </c>
      <c r="Q266" s="279" t="str">
        <f>IF(L238="","",L238)</f>
        <v/>
      </c>
      <c r="R266" s="280"/>
      <c r="S266" s="281"/>
      <c r="T266" s="48" t="s">
        <v>44</v>
      </c>
      <c r="U266" s="279" t="str">
        <f>IF(L239="","",L239)</f>
        <v/>
      </c>
      <c r="V266" s="280"/>
      <c r="W266" s="281"/>
      <c r="X266" s="94" t="s">
        <v>44</v>
      </c>
    </row>
    <row r="267" spans="1:24" ht="15" customHeight="1" x14ac:dyDescent="0.2">
      <c r="A267" s="80"/>
      <c r="B267" s="342" t="s">
        <v>22</v>
      </c>
      <c r="C267" s="307"/>
      <c r="D267" s="307"/>
      <c r="E267" s="307"/>
      <c r="F267" s="307"/>
      <c r="G267" s="307"/>
      <c r="H267" s="308"/>
      <c r="I267" s="279"/>
      <c r="J267" s="280"/>
      <c r="K267" s="281"/>
      <c r="L267" s="48" t="s">
        <v>26</v>
      </c>
      <c r="M267" s="279"/>
      <c r="N267" s="280"/>
      <c r="O267" s="281"/>
      <c r="P267" s="48" t="s">
        <v>26</v>
      </c>
      <c r="Q267" s="279"/>
      <c r="R267" s="280"/>
      <c r="S267" s="281"/>
      <c r="T267" s="48" t="s">
        <v>26</v>
      </c>
      <c r="U267" s="279"/>
      <c r="V267" s="280"/>
      <c r="W267" s="281"/>
      <c r="X267" s="94" t="s">
        <v>26</v>
      </c>
    </row>
    <row r="268" spans="1:24" ht="6" customHeight="1" x14ac:dyDescent="0.2">
      <c r="A268" s="80"/>
      <c r="B268" s="305"/>
      <c r="C268" s="306"/>
      <c r="D268" s="306"/>
      <c r="E268" s="306"/>
      <c r="F268" s="306"/>
      <c r="G268" s="306"/>
      <c r="H268" s="349"/>
      <c r="I268" s="95"/>
      <c r="L268" s="94"/>
      <c r="M268" s="95"/>
      <c r="P268" s="94"/>
      <c r="Q268" s="77"/>
      <c r="T268" s="94"/>
      <c r="W268" s="88"/>
      <c r="X268" s="94"/>
    </row>
    <row r="269" spans="1:24" ht="15" customHeight="1" x14ac:dyDescent="0.2">
      <c r="A269" s="80" t="s">
        <v>74</v>
      </c>
      <c r="B269" s="305" t="s">
        <v>216</v>
      </c>
      <c r="C269" s="306"/>
      <c r="D269" s="306"/>
      <c r="E269" s="306"/>
      <c r="F269" s="306"/>
      <c r="G269" s="306"/>
      <c r="H269" s="349"/>
      <c r="I269" s="279"/>
      <c r="J269" s="280"/>
      <c r="K269" s="281"/>
      <c r="L269" s="43" t="s">
        <v>164</v>
      </c>
      <c r="M269" s="279"/>
      <c r="N269" s="280"/>
      <c r="O269" s="281"/>
      <c r="P269" s="43" t="s">
        <v>164</v>
      </c>
      <c r="Q269" s="279"/>
      <c r="R269" s="280"/>
      <c r="S269" s="281"/>
      <c r="T269" s="43" t="s">
        <v>164</v>
      </c>
      <c r="U269" s="279"/>
      <c r="V269" s="280"/>
      <c r="W269" s="281"/>
      <c r="X269" s="96" t="s">
        <v>164</v>
      </c>
    </row>
    <row r="270" spans="1:24" ht="6" customHeight="1" x14ac:dyDescent="0.2">
      <c r="A270" s="80"/>
      <c r="B270" s="305"/>
      <c r="C270" s="306"/>
      <c r="D270" s="306"/>
      <c r="E270" s="306"/>
      <c r="F270" s="306"/>
      <c r="G270" s="306"/>
      <c r="H270" s="349"/>
      <c r="I270" s="95"/>
      <c r="L270" s="94"/>
      <c r="M270" s="95"/>
      <c r="P270" s="94"/>
      <c r="Q270" s="77"/>
      <c r="T270" s="94"/>
      <c r="W270" s="88"/>
      <c r="X270" s="94"/>
    </row>
    <row r="271" spans="1:24" ht="15" customHeight="1" x14ac:dyDescent="0.2">
      <c r="A271" s="80" t="s">
        <v>163</v>
      </c>
      <c r="B271" s="342" t="s">
        <v>37</v>
      </c>
      <c r="C271" s="307"/>
      <c r="D271" s="307"/>
      <c r="E271" s="307"/>
      <c r="F271" s="307"/>
      <c r="G271" s="307"/>
      <c r="H271" s="308"/>
      <c r="I271" s="43"/>
      <c r="J271" s="43"/>
      <c r="K271" s="43"/>
      <c r="L271" s="43"/>
      <c r="M271" s="97"/>
      <c r="N271" s="98"/>
      <c r="P271" s="43"/>
      <c r="Q271" s="381" t="s">
        <v>235</v>
      </c>
      <c r="R271" s="382"/>
      <c r="S271" s="382" t="s">
        <v>26</v>
      </c>
      <c r="T271" s="43"/>
      <c r="U271" s="381" t="s">
        <v>235</v>
      </c>
      <c r="V271" s="382"/>
      <c r="W271" s="382" t="s">
        <v>26</v>
      </c>
      <c r="X271" s="94"/>
    </row>
    <row r="272" spans="1:24" ht="15" customHeight="1" x14ac:dyDescent="0.2">
      <c r="A272" s="80"/>
      <c r="B272" s="305" t="s">
        <v>121</v>
      </c>
      <c r="C272" s="306"/>
      <c r="D272" s="306"/>
      <c r="E272" s="306"/>
      <c r="F272" s="306"/>
      <c r="G272" s="306"/>
      <c r="H272" s="349"/>
      <c r="M272" s="93"/>
      <c r="N272" s="91"/>
      <c r="Q272" s="290"/>
      <c r="R272" s="383"/>
      <c r="S272" s="383"/>
      <c r="U272" s="290"/>
      <c r="V272" s="383"/>
      <c r="W272" s="383"/>
      <c r="X272" s="94"/>
    </row>
    <row r="273" spans="1:24" ht="15" customHeight="1" x14ac:dyDescent="0.2">
      <c r="A273" s="101"/>
      <c r="B273" s="351" t="s">
        <v>120</v>
      </c>
      <c r="C273" s="352"/>
      <c r="D273" s="352"/>
      <c r="E273" s="352"/>
      <c r="F273" s="352"/>
      <c r="G273" s="352"/>
      <c r="H273" s="380"/>
      <c r="I273" s="103"/>
      <c r="J273" s="92"/>
      <c r="K273" s="92"/>
      <c r="L273" s="104"/>
      <c r="M273" s="103"/>
      <c r="N273" s="92"/>
      <c r="O273" s="92"/>
      <c r="P273" s="104"/>
      <c r="Q273" s="286"/>
      <c r="R273" s="287"/>
      <c r="S273" s="71"/>
      <c r="T273" s="92"/>
      <c r="U273" s="286"/>
      <c r="V273" s="287"/>
      <c r="W273" s="71"/>
      <c r="X273" s="104"/>
    </row>
    <row r="274" spans="1:24" ht="15.95" customHeight="1" x14ac:dyDescent="0.2">
      <c r="A274" s="76" t="s">
        <v>38</v>
      </c>
      <c r="B274" s="309" t="s">
        <v>84</v>
      </c>
      <c r="C274" s="310"/>
      <c r="D274" s="310"/>
      <c r="E274" s="310"/>
      <c r="F274" s="310"/>
      <c r="G274" s="310"/>
      <c r="H274" s="311"/>
      <c r="I274" s="105"/>
      <c r="J274" s="106"/>
      <c r="K274" s="88"/>
      <c r="L274" s="78"/>
      <c r="M274" s="105"/>
      <c r="N274" s="106"/>
      <c r="O274" s="88"/>
      <c r="P274" s="78"/>
      <c r="Q274" s="105"/>
      <c r="R274" s="106"/>
      <c r="S274" s="88"/>
      <c r="T274" s="78"/>
      <c r="U274" s="105"/>
      <c r="V274" s="106"/>
      <c r="W274" s="88"/>
      <c r="X274" s="78"/>
    </row>
    <row r="275" spans="1:24" ht="15" customHeight="1" x14ac:dyDescent="0.2">
      <c r="A275" s="80"/>
      <c r="B275" s="342" t="s">
        <v>23</v>
      </c>
      <c r="C275" s="307"/>
      <c r="D275" s="307"/>
      <c r="E275" s="307"/>
      <c r="F275" s="307"/>
      <c r="G275" s="307"/>
      <c r="H275" s="308"/>
      <c r="I275" s="59"/>
      <c r="J275" s="48" t="s">
        <v>53</v>
      </c>
      <c r="L275" s="94"/>
      <c r="M275" s="59"/>
      <c r="N275" s="48" t="s">
        <v>53</v>
      </c>
      <c r="P275" s="94"/>
      <c r="Q275" s="59"/>
      <c r="R275" s="48" t="s">
        <v>53</v>
      </c>
      <c r="T275" s="94"/>
      <c r="U275" s="59"/>
      <c r="V275" s="48" t="s">
        <v>53</v>
      </c>
      <c r="X275" s="94"/>
    </row>
    <row r="276" spans="1:24" ht="15" customHeight="1" x14ac:dyDescent="0.2">
      <c r="A276" s="80"/>
      <c r="B276" s="342" t="s">
        <v>24</v>
      </c>
      <c r="C276" s="307"/>
      <c r="D276" s="307"/>
      <c r="E276" s="307"/>
      <c r="F276" s="307"/>
      <c r="G276" s="307"/>
      <c r="H276" s="308"/>
      <c r="I276" s="59"/>
      <c r="J276" s="48" t="s">
        <v>53</v>
      </c>
      <c r="L276" s="94"/>
      <c r="M276" s="59"/>
      <c r="N276" s="48" t="s">
        <v>53</v>
      </c>
      <c r="P276" s="94"/>
      <c r="Q276" s="59"/>
      <c r="R276" s="48" t="s">
        <v>53</v>
      </c>
      <c r="T276" s="94"/>
      <c r="U276" s="59"/>
      <c r="V276" s="48" t="s">
        <v>53</v>
      </c>
      <c r="X276" s="94"/>
    </row>
    <row r="277" spans="1:24" ht="15" customHeight="1" x14ac:dyDescent="0.2">
      <c r="A277" s="80"/>
      <c r="B277" s="343" t="s">
        <v>93</v>
      </c>
      <c r="C277" s="344"/>
      <c r="D277" s="344"/>
      <c r="E277" s="344"/>
      <c r="F277" s="344"/>
      <c r="G277" s="344"/>
      <c r="H277" s="345"/>
      <c r="I277" s="59"/>
      <c r="J277" s="48" t="s">
        <v>53</v>
      </c>
      <c r="L277" s="94"/>
      <c r="M277" s="59"/>
      <c r="N277" s="48" t="s">
        <v>53</v>
      </c>
      <c r="P277" s="94"/>
      <c r="Q277" s="59"/>
      <c r="R277" s="48" t="s">
        <v>53</v>
      </c>
      <c r="T277" s="94"/>
      <c r="U277" s="59"/>
      <c r="V277" s="48" t="s">
        <v>53</v>
      </c>
      <c r="X277" s="94"/>
    </row>
    <row r="278" spans="1:24" ht="15" customHeight="1" x14ac:dyDescent="0.2">
      <c r="A278" s="101"/>
      <c r="B278" s="339" t="s">
        <v>25</v>
      </c>
      <c r="C278" s="340"/>
      <c r="D278" s="340"/>
      <c r="E278" s="340"/>
      <c r="F278" s="340"/>
      <c r="G278" s="340"/>
      <c r="H278" s="341"/>
      <c r="I278" s="59"/>
      <c r="J278" s="92" t="s">
        <v>53</v>
      </c>
      <c r="K278" s="92"/>
      <c r="L278" s="104"/>
      <c r="M278" s="59"/>
      <c r="N278" s="92" t="s">
        <v>53</v>
      </c>
      <c r="O278" s="92"/>
      <c r="P278" s="104"/>
      <c r="Q278" s="59"/>
      <c r="R278" s="92" t="s">
        <v>53</v>
      </c>
      <c r="S278" s="92"/>
      <c r="T278" s="104"/>
      <c r="U278" s="59"/>
      <c r="V278" s="92" t="s">
        <v>53</v>
      </c>
      <c r="W278" s="92"/>
      <c r="X278" s="104"/>
    </row>
    <row r="279" spans="1:24" ht="15" customHeight="1" x14ac:dyDescent="0.2">
      <c r="A279" s="80" t="s">
        <v>454</v>
      </c>
      <c r="B279" s="418" t="s">
        <v>95</v>
      </c>
      <c r="C279" s="419"/>
      <c r="D279" s="419"/>
      <c r="E279" s="419"/>
      <c r="F279" s="419"/>
      <c r="G279" s="419"/>
      <c r="H279" s="420"/>
      <c r="I279" s="95"/>
      <c r="L279" s="94"/>
      <c r="M279" s="95"/>
      <c r="P279" s="94"/>
      <c r="Q279" s="95"/>
      <c r="T279" s="94"/>
      <c r="U279" s="95"/>
      <c r="X279" s="94"/>
    </row>
    <row r="280" spans="1:24" ht="15" customHeight="1" x14ac:dyDescent="0.2">
      <c r="A280" s="80"/>
      <c r="B280" s="109" t="s">
        <v>107</v>
      </c>
      <c r="C280" s="45"/>
      <c r="D280" s="45"/>
      <c r="E280" s="45"/>
      <c r="F280" s="45"/>
      <c r="G280" s="45"/>
      <c r="H280" s="110"/>
      <c r="I280" s="59"/>
      <c r="J280" s="48" t="s">
        <v>7</v>
      </c>
      <c r="L280" s="94"/>
      <c r="M280" s="59"/>
      <c r="N280" s="48" t="s">
        <v>7</v>
      </c>
      <c r="P280" s="94"/>
      <c r="Q280" s="59"/>
      <c r="R280" s="48" t="s">
        <v>7</v>
      </c>
      <c r="T280" s="94"/>
      <c r="U280" s="59"/>
      <c r="V280" s="48" t="s">
        <v>7</v>
      </c>
      <c r="X280" s="94"/>
    </row>
    <row r="281" spans="1:24" ht="15" customHeight="1" x14ac:dyDescent="0.2">
      <c r="A281" s="80"/>
      <c r="B281" s="109" t="s">
        <v>96</v>
      </c>
      <c r="C281" s="45"/>
      <c r="D281" s="45"/>
      <c r="E281" s="45"/>
      <c r="F281" s="45"/>
      <c r="G281" s="45"/>
      <c r="H281" s="110"/>
      <c r="I281" s="59"/>
      <c r="J281" s="48" t="s">
        <v>53</v>
      </c>
      <c r="K281" s="7"/>
      <c r="L281" s="94"/>
      <c r="M281" s="59"/>
      <c r="N281" s="48" t="s">
        <v>53</v>
      </c>
      <c r="P281" s="94"/>
      <c r="Q281" s="59"/>
      <c r="R281" s="48" t="s">
        <v>53</v>
      </c>
      <c r="T281" s="94"/>
      <c r="U281" s="59"/>
      <c r="V281" s="48" t="s">
        <v>53</v>
      </c>
      <c r="X281" s="94"/>
    </row>
    <row r="282" spans="1:24" ht="15" customHeight="1" x14ac:dyDescent="0.2">
      <c r="A282" s="80"/>
      <c r="B282" s="415" t="s">
        <v>97</v>
      </c>
      <c r="C282" s="416"/>
      <c r="D282" s="416"/>
      <c r="E282" s="416"/>
      <c r="F282" s="416"/>
      <c r="G282" s="416"/>
      <c r="H282" s="417"/>
      <c r="I282" s="59"/>
      <c r="J282" s="48" t="s">
        <v>53</v>
      </c>
      <c r="L282" s="94"/>
      <c r="M282" s="59"/>
      <c r="N282" s="48" t="s">
        <v>53</v>
      </c>
      <c r="P282" s="94"/>
      <c r="Q282" s="59"/>
      <c r="R282" s="48" t="s">
        <v>53</v>
      </c>
      <c r="T282" s="94"/>
      <c r="U282" s="59"/>
      <c r="V282" s="48" t="s">
        <v>53</v>
      </c>
      <c r="X282" s="94"/>
    </row>
    <row r="283" spans="1:24" ht="15" customHeight="1" x14ac:dyDescent="0.2">
      <c r="A283" s="80"/>
      <c r="B283" s="415" t="s">
        <v>98</v>
      </c>
      <c r="C283" s="416"/>
      <c r="D283" s="416"/>
      <c r="E283" s="416"/>
      <c r="F283" s="416"/>
      <c r="G283" s="416"/>
      <c r="H283" s="417"/>
      <c r="I283" s="59"/>
      <c r="J283" s="48" t="s">
        <v>53</v>
      </c>
      <c r="L283" s="94"/>
      <c r="M283" s="59"/>
      <c r="N283" s="48" t="s">
        <v>53</v>
      </c>
      <c r="P283" s="94"/>
      <c r="Q283" s="59"/>
      <c r="R283" s="48" t="s">
        <v>53</v>
      </c>
      <c r="T283" s="94"/>
      <c r="U283" s="59"/>
      <c r="V283" s="48" t="s">
        <v>53</v>
      </c>
      <c r="X283" s="94"/>
    </row>
    <row r="284" spans="1:24" ht="15" customHeight="1" x14ac:dyDescent="0.2">
      <c r="A284" s="101"/>
      <c r="B284" s="421" t="s">
        <v>99</v>
      </c>
      <c r="C284" s="422"/>
      <c r="D284" s="422"/>
      <c r="E284" s="422"/>
      <c r="F284" s="422"/>
      <c r="G284" s="422"/>
      <c r="H284" s="423"/>
      <c r="I284" s="59"/>
      <c r="J284" s="103" t="s">
        <v>53</v>
      </c>
      <c r="K284" s="92"/>
      <c r="L284" s="104"/>
      <c r="M284" s="59"/>
      <c r="N284" s="103" t="s">
        <v>53</v>
      </c>
      <c r="O284" s="92"/>
      <c r="P284" s="104"/>
      <c r="Q284" s="59"/>
      <c r="R284" s="103" t="s">
        <v>53</v>
      </c>
      <c r="S284" s="92"/>
      <c r="T284" s="104"/>
      <c r="U284" s="59"/>
      <c r="V284" s="103" t="s">
        <v>53</v>
      </c>
      <c r="W284" s="92"/>
      <c r="X284" s="104"/>
    </row>
    <row r="285" spans="1:24" ht="15" customHeight="1" x14ac:dyDescent="0.2">
      <c r="A285" s="63"/>
      <c r="B285" s="63"/>
      <c r="C285" s="63"/>
      <c r="D285" s="63"/>
      <c r="E285" s="63"/>
      <c r="F285" s="63"/>
      <c r="G285" s="63"/>
      <c r="H285" s="63"/>
      <c r="X285" s="49">
        <f>X223+1</f>
        <v>5</v>
      </c>
    </row>
    <row r="286" spans="1:24" ht="9.75" customHeight="1" x14ac:dyDescent="0.2">
      <c r="A286" s="63"/>
      <c r="B286" s="63"/>
      <c r="C286" s="63"/>
      <c r="D286" s="63"/>
      <c r="E286" s="63"/>
      <c r="F286" s="63"/>
      <c r="G286" s="63"/>
      <c r="H286" s="63"/>
      <c r="X286" s="49"/>
    </row>
    <row r="287" spans="1:24" ht="30" customHeight="1" x14ac:dyDescent="0.2">
      <c r="A287" s="356" t="s">
        <v>215</v>
      </c>
      <c r="B287" s="357"/>
      <c r="C287" s="357"/>
      <c r="D287" s="357"/>
      <c r="E287" s="357"/>
      <c r="F287" s="357"/>
      <c r="G287" s="357"/>
      <c r="H287" s="358"/>
      <c r="I287" s="368" t="s">
        <v>34</v>
      </c>
      <c r="J287" s="369"/>
      <c r="K287" s="369"/>
      <c r="L287" s="370"/>
      <c r="M287" s="278" t="s">
        <v>12</v>
      </c>
      <c r="N287" s="278"/>
      <c r="O287" s="278"/>
      <c r="P287" s="278"/>
      <c r="Q287" s="278" t="s">
        <v>101</v>
      </c>
      <c r="R287" s="278"/>
      <c r="S287" s="278"/>
      <c r="T287" s="278"/>
      <c r="U287" s="278" t="s">
        <v>100</v>
      </c>
      <c r="V287" s="278"/>
      <c r="W287" s="278"/>
      <c r="X287" s="278"/>
    </row>
    <row r="288" spans="1:24" ht="25.5" customHeight="1" x14ac:dyDescent="0.2">
      <c r="A288" s="359" t="s">
        <v>14</v>
      </c>
      <c r="B288" s="360"/>
      <c r="C288" s="360"/>
      <c r="D288" s="360"/>
      <c r="E288" s="360"/>
      <c r="F288" s="360"/>
      <c r="G288" s="360"/>
      <c r="H288" s="361"/>
      <c r="I288" s="424">
        <v>2022</v>
      </c>
      <c r="J288" s="425"/>
      <c r="K288" s="425"/>
      <c r="L288" s="426"/>
      <c r="M288" s="378">
        <v>2022</v>
      </c>
      <c r="N288" s="378"/>
      <c r="O288" s="378"/>
      <c r="P288" s="378"/>
      <c r="Q288" s="378">
        <v>2022</v>
      </c>
      <c r="R288" s="378"/>
      <c r="S288" s="378"/>
      <c r="T288" s="378"/>
      <c r="U288" s="378">
        <v>2022</v>
      </c>
      <c r="V288" s="378"/>
      <c r="W288" s="378"/>
      <c r="X288" s="378"/>
    </row>
    <row r="289" spans="1:32" ht="15" customHeight="1" x14ac:dyDescent="0.2">
      <c r="A289" s="76" t="s">
        <v>39</v>
      </c>
      <c r="B289" s="309" t="s">
        <v>69</v>
      </c>
      <c r="C289" s="310"/>
      <c r="D289" s="310"/>
      <c r="E289" s="310"/>
      <c r="F289" s="310"/>
      <c r="G289" s="310"/>
      <c r="H289" s="311"/>
      <c r="I289" s="77"/>
      <c r="J289" s="88"/>
      <c r="K289" s="88"/>
      <c r="L289" s="78"/>
      <c r="M289" s="77"/>
      <c r="N289" s="88"/>
      <c r="O289" s="88"/>
      <c r="P289" s="78"/>
      <c r="Q289" s="77"/>
      <c r="R289" s="88"/>
      <c r="S289" s="88"/>
      <c r="T289" s="78"/>
      <c r="U289" s="77"/>
      <c r="V289" s="88"/>
      <c r="W289" s="88"/>
      <c r="X289" s="78"/>
    </row>
    <row r="290" spans="1:32" ht="15" customHeight="1" x14ac:dyDescent="0.2">
      <c r="A290" s="80"/>
      <c r="B290" s="342" t="s">
        <v>27</v>
      </c>
      <c r="C290" s="307"/>
      <c r="D290" s="307"/>
      <c r="E290" s="307"/>
      <c r="F290" s="307"/>
      <c r="G290" s="307"/>
      <c r="H290" s="308"/>
      <c r="I290" s="59"/>
      <c r="J290" s="81" t="s">
        <v>53</v>
      </c>
      <c r="K290" s="71"/>
      <c r="L290" s="82" t="s">
        <v>3</v>
      </c>
      <c r="M290" s="59"/>
      <c r="N290" s="81" t="s">
        <v>53</v>
      </c>
      <c r="O290" s="71"/>
      <c r="P290" s="82" t="s">
        <v>3</v>
      </c>
      <c r="Q290" s="59"/>
      <c r="R290" s="81" t="s">
        <v>53</v>
      </c>
      <c r="S290" s="71"/>
      <c r="T290" s="82" t="s">
        <v>3</v>
      </c>
      <c r="U290" s="59"/>
      <c r="V290" s="81" t="s">
        <v>53</v>
      </c>
      <c r="W290" s="71"/>
      <c r="X290" s="82" t="s">
        <v>3</v>
      </c>
    </row>
    <row r="291" spans="1:32" ht="15" customHeight="1" x14ac:dyDescent="0.2">
      <c r="A291" s="101"/>
      <c r="B291" s="365" t="s">
        <v>28</v>
      </c>
      <c r="C291" s="366"/>
      <c r="D291" s="366"/>
      <c r="E291" s="366"/>
      <c r="F291" s="366"/>
      <c r="G291" s="366"/>
      <c r="H291" s="367"/>
      <c r="I291" s="59"/>
      <c r="J291" s="86" t="s">
        <v>53</v>
      </c>
      <c r="K291" s="71"/>
      <c r="L291" s="114" t="s">
        <v>3</v>
      </c>
      <c r="M291" s="59"/>
      <c r="N291" s="86" t="s">
        <v>53</v>
      </c>
      <c r="O291" s="71"/>
      <c r="P291" s="114" t="s">
        <v>3</v>
      </c>
      <c r="Q291" s="59"/>
      <c r="R291" s="86" t="s">
        <v>53</v>
      </c>
      <c r="S291" s="71"/>
      <c r="T291" s="114" t="s">
        <v>3</v>
      </c>
      <c r="U291" s="59"/>
      <c r="V291" s="86" t="s">
        <v>53</v>
      </c>
      <c r="W291" s="71"/>
      <c r="X291" s="114" t="s">
        <v>3</v>
      </c>
    </row>
    <row r="292" spans="1:32" ht="24.75" customHeight="1" x14ac:dyDescent="0.2">
      <c r="A292" s="406" t="s">
        <v>205</v>
      </c>
      <c r="B292" s="309" t="s">
        <v>85</v>
      </c>
      <c r="C292" s="310"/>
      <c r="D292" s="310"/>
      <c r="E292" s="310"/>
      <c r="F292" s="310"/>
      <c r="G292" s="310"/>
      <c r="H292" s="311"/>
      <c r="I292" s="288" t="s">
        <v>212</v>
      </c>
      <c r="J292" s="289"/>
      <c r="K292" s="288" t="s">
        <v>213</v>
      </c>
      <c r="L292" s="288" t="s">
        <v>308</v>
      </c>
      <c r="M292" s="288" t="s">
        <v>212</v>
      </c>
      <c r="N292" s="289"/>
      <c r="O292" s="288" t="s">
        <v>213</v>
      </c>
      <c r="P292" s="288" t="s">
        <v>308</v>
      </c>
      <c r="Q292" s="288" t="s">
        <v>212</v>
      </c>
      <c r="R292" s="289"/>
      <c r="S292" s="288" t="s">
        <v>213</v>
      </c>
      <c r="T292" s="288" t="s">
        <v>308</v>
      </c>
      <c r="U292" s="288" t="s">
        <v>212</v>
      </c>
      <c r="V292" s="289"/>
      <c r="W292" s="283" t="s">
        <v>213</v>
      </c>
      <c r="X292" s="283" t="s">
        <v>308</v>
      </c>
    </row>
    <row r="293" spans="1:32" ht="27.95" customHeight="1" x14ac:dyDescent="0.2">
      <c r="A293" s="407"/>
      <c r="B293" s="342" t="s">
        <v>248</v>
      </c>
      <c r="C293" s="307"/>
      <c r="D293" s="307"/>
      <c r="E293" s="307"/>
      <c r="F293" s="307"/>
      <c r="G293" s="307"/>
      <c r="H293" s="308"/>
      <c r="I293" s="290"/>
      <c r="J293" s="291"/>
      <c r="K293" s="290"/>
      <c r="L293" s="290"/>
      <c r="M293" s="290"/>
      <c r="N293" s="291"/>
      <c r="O293" s="290"/>
      <c r="P293" s="290"/>
      <c r="Q293" s="290"/>
      <c r="R293" s="291"/>
      <c r="S293" s="290"/>
      <c r="T293" s="290"/>
      <c r="U293" s="290"/>
      <c r="V293" s="291"/>
      <c r="W293" s="284"/>
      <c r="X293" s="284"/>
    </row>
    <row r="294" spans="1:32" ht="15" customHeight="1" x14ac:dyDescent="0.2">
      <c r="A294" s="90"/>
      <c r="B294" s="30" t="s">
        <v>217</v>
      </c>
      <c r="C294" s="31"/>
      <c r="D294" s="98"/>
      <c r="E294" s="98"/>
      <c r="F294" s="98"/>
      <c r="G294" s="98"/>
      <c r="H294" s="82"/>
      <c r="I294" s="292" t="s">
        <v>56</v>
      </c>
      <c r="J294" s="293"/>
      <c r="K294" s="2" t="s">
        <v>58</v>
      </c>
      <c r="L294" s="2" t="s">
        <v>57</v>
      </c>
      <c r="M294" s="292" t="s">
        <v>56</v>
      </c>
      <c r="N294" s="293"/>
      <c r="O294" s="2" t="s">
        <v>58</v>
      </c>
      <c r="P294" s="2" t="s">
        <v>57</v>
      </c>
      <c r="Q294" s="292" t="s">
        <v>56</v>
      </c>
      <c r="R294" s="293"/>
      <c r="S294" s="2" t="s">
        <v>58</v>
      </c>
      <c r="T294" s="2" t="s">
        <v>57</v>
      </c>
      <c r="U294" s="292" t="s">
        <v>56</v>
      </c>
      <c r="V294" s="293"/>
      <c r="W294" s="2" t="s">
        <v>58</v>
      </c>
      <c r="X294" s="2" t="s">
        <v>57</v>
      </c>
    </row>
    <row r="295" spans="1:32" ht="15.6" customHeight="1" x14ac:dyDescent="0.2">
      <c r="A295" s="240" t="s">
        <v>184</v>
      </c>
      <c r="B295" s="342" t="s">
        <v>218</v>
      </c>
      <c r="C295" s="307"/>
      <c r="D295" s="307"/>
      <c r="E295" s="307"/>
      <c r="F295" s="307"/>
      <c r="G295" s="307"/>
      <c r="H295" s="308"/>
      <c r="I295" s="99"/>
      <c r="J295" s="99"/>
      <c r="L295" s="116"/>
      <c r="M295" s="115"/>
      <c r="N295" s="117"/>
      <c r="O295" s="88"/>
      <c r="P295" s="118"/>
      <c r="Q295" s="115"/>
      <c r="R295" s="117"/>
      <c r="S295" s="116"/>
      <c r="T295" s="78"/>
      <c r="U295" s="99"/>
      <c r="V295" s="99"/>
      <c r="W295" s="116"/>
      <c r="X295" s="94"/>
      <c r="Z295" s="384" t="s">
        <v>185</v>
      </c>
      <c r="AA295" s="384"/>
    </row>
    <row r="296" spans="1:32" ht="15" customHeight="1" x14ac:dyDescent="0.2">
      <c r="A296" s="226"/>
      <c r="B296" s="305" t="s">
        <v>186</v>
      </c>
      <c r="C296" s="306"/>
      <c r="D296" s="306"/>
      <c r="E296" s="306"/>
      <c r="F296" s="306"/>
      <c r="G296" s="306"/>
      <c r="H296" s="349"/>
      <c r="I296" s="285"/>
      <c r="J296" s="277"/>
      <c r="K296" s="119"/>
      <c r="L296" s="42" t="str">
        <f>IF(OR(I296="",K296=""),"k. A.",IF(I296&lt;1,"---",K296/I296))</f>
        <v>k. A.</v>
      </c>
      <c r="M296" s="285"/>
      <c r="N296" s="277"/>
      <c r="O296" s="119"/>
      <c r="P296" s="15" t="str">
        <f>IF(OR(M296="",O296=""),"k. A.",IF(M296&lt;1,"---",O296/M296))</f>
        <v>k. A.</v>
      </c>
      <c r="Q296" s="285"/>
      <c r="R296" s="277"/>
      <c r="S296" s="119"/>
      <c r="T296" s="15" t="str">
        <f>IF(OR(Q296="",S296=""),"k. A.",IF(Q296&lt;1,"---",S296/Q296))</f>
        <v>k. A.</v>
      </c>
      <c r="U296" s="276"/>
      <c r="V296" s="277"/>
      <c r="W296" s="119"/>
      <c r="X296" s="15" t="str">
        <f>IF(OR(U296="",W296=""),"k. A.",IF(U296&lt;1,"---",W296/U296))</f>
        <v>k. A.</v>
      </c>
      <c r="Z296" s="120">
        <v>400</v>
      </c>
      <c r="AA296" s="121">
        <v>1800</v>
      </c>
      <c r="AB296" s="4" t="str">
        <f>IF(L296="k. A.","",IF(OR(K296&lt;$Z296,K296&gt;$AA296),"!",""))</f>
        <v/>
      </c>
      <c r="AC296" s="4" t="str">
        <f>IF(P296="k. A.","",IF(OR(O296&lt;$Z296,O296&gt;$AA296),"!",""))</f>
        <v/>
      </c>
      <c r="AD296" s="4" t="str">
        <f>IF(T296="k. A.","",IF(OR(S296&lt;$Z296,S296&gt;$AA296),"!",""))</f>
        <v/>
      </c>
      <c r="AE296" s="4" t="str">
        <f>IF(X296="k. A.","",IF(OR(W296&lt;$Z296,W296&gt;$AA296),"!",""))</f>
        <v/>
      </c>
      <c r="AF296" s="3" t="str">
        <f>IF(AB296="!","Bereich Restabfall: Bitte Anzahl Lader bzw. Behälter prüfen!",IF(AC296="!","Bereich Bioabfall: Bitte Anzahl Lader bzw. Behälter prüfen!",IF(AD296="!","Bereich Altpapier: Bitte Anzahl Lader bzw. Behälter prüfen!",IF(AE296="!","Bereich LVP: Bitte Anzahl Lader bzw. Behälter prüfen!",""))))</f>
        <v/>
      </c>
    </row>
    <row r="297" spans="1:32" ht="15" customHeight="1" x14ac:dyDescent="0.2">
      <c r="A297" s="226"/>
      <c r="B297" s="305" t="s">
        <v>187</v>
      </c>
      <c r="C297" s="306"/>
      <c r="D297" s="306"/>
      <c r="E297" s="306"/>
      <c r="F297" s="306"/>
      <c r="G297" s="306"/>
      <c r="H297" s="349"/>
      <c r="I297" s="285"/>
      <c r="J297" s="277"/>
      <c r="K297" s="119"/>
      <c r="L297" s="42" t="str">
        <f>IF(OR(I297="",K297=""),"k. A.",IF(I297&lt;1,"---",K297/I297))</f>
        <v>k. A.</v>
      </c>
      <c r="M297" s="285"/>
      <c r="N297" s="277"/>
      <c r="O297" s="119"/>
      <c r="P297" s="15" t="str">
        <f>IF(OR(M297="",O297=""),"k. A.",IF(M297&lt;1,"---",O297/M297))</f>
        <v>k. A.</v>
      </c>
      <c r="Q297" s="285"/>
      <c r="R297" s="277"/>
      <c r="S297" s="119"/>
      <c r="T297" s="15" t="str">
        <f>IF(OR(Q297="",S297=""),"k. A.",IF(Q297&lt;1,"---",S297/Q297))</f>
        <v>k. A.</v>
      </c>
      <c r="U297" s="276"/>
      <c r="V297" s="277"/>
      <c r="W297" s="119"/>
      <c r="X297" s="15" t="str">
        <f>IF(OR(U297="",W297=""),"k. A.",IF(U297&lt;1,"---",W297/U297))</f>
        <v>k. A.</v>
      </c>
      <c r="Z297" s="120">
        <v>50</v>
      </c>
      <c r="AA297" s="121">
        <v>250</v>
      </c>
      <c r="AB297" s="4" t="str">
        <f>IF(L297="k. A.","",IF(OR(K297&lt;$Z297,K297&gt;$AA297),"!",""))</f>
        <v/>
      </c>
      <c r="AC297" s="4" t="str">
        <f>IF(P297="k. A.","",IF(OR(O297&lt;$Z297,O297&gt;$AA297),"!",""))</f>
        <v/>
      </c>
      <c r="AD297" s="4" t="str">
        <f>IF(T297="k. A.","",IF(OR(S297&lt;$Z297,S297&gt;$AA297),"!",""))</f>
        <v/>
      </c>
      <c r="AE297" s="4" t="str">
        <f>IF(X297="k. A.","",IF(OR(W297&lt;$Z297,W297&gt;$AA297),"!",""))</f>
        <v/>
      </c>
      <c r="AF297" s="3" t="str">
        <f t="shared" ref="AF297:AF299" si="0">IF(AB297="!","Bereich Restabfall: Bitte Anzahl Lader bzw. Behälter prüfen!",IF(AC297="!","Bereich Bioabfall: Bitte Anzahl Lader bzw. Behälter prüfen!",IF(AD297="!","Bereich Altpapier: Bitte Anzahl Lader bzw. Behälter prüfen!",IF(AE297="!","Bereich LVP: Bitte Anzahl Lader bzw. Behälter prüfen!",""))))</f>
        <v/>
      </c>
    </row>
    <row r="298" spans="1:32" ht="15" customHeight="1" x14ac:dyDescent="0.2">
      <c r="A298" s="226"/>
      <c r="B298" s="305" t="s">
        <v>189</v>
      </c>
      <c r="C298" s="306"/>
      <c r="D298" s="306"/>
      <c r="E298" s="306"/>
      <c r="F298" s="306"/>
      <c r="G298" s="306"/>
      <c r="H298" s="349"/>
      <c r="I298" s="285"/>
      <c r="J298" s="277"/>
      <c r="K298" s="119"/>
      <c r="L298" s="42" t="str">
        <f>IF(OR(I298="",K298=""),"k. A.",IF(I298&lt;1,"---",K298/I298))</f>
        <v>k. A.</v>
      </c>
      <c r="M298" s="285"/>
      <c r="N298" s="277"/>
      <c r="O298" s="119"/>
      <c r="P298" s="15" t="str">
        <f>IF(OR(M298="",O298=""),"k. A.",IF(M298&lt;1,"---",O298/M298))</f>
        <v>k. A.</v>
      </c>
      <c r="Q298" s="285"/>
      <c r="R298" s="277"/>
      <c r="S298" s="119"/>
      <c r="T298" s="15" t="str">
        <f>IF(OR(Q298="",S298=""),"k. A.",IF(Q298&lt;1,"---",S298/Q298))</f>
        <v>k. A.</v>
      </c>
      <c r="U298" s="276"/>
      <c r="V298" s="277"/>
      <c r="W298" s="119"/>
      <c r="X298" s="15" t="str">
        <f>IF(OR(U298="",W298=""),"k. A.",IF(U298&lt;1,"---",W298/U298))</f>
        <v>k. A.</v>
      </c>
      <c r="Z298" s="120">
        <v>400</v>
      </c>
      <c r="AA298" s="121">
        <v>1800</v>
      </c>
      <c r="AB298" s="4" t="str">
        <f>IF(L298="k. A.","",IF(OR(K298&lt;$Z298,K298&gt;$AA298),"!",""))</f>
        <v/>
      </c>
      <c r="AC298" s="4" t="str">
        <f>IF(P298="k. A.","",IF(OR(O298&lt;$Z298,O298&gt;$AA298),"!",""))</f>
        <v/>
      </c>
      <c r="AD298" s="4" t="str">
        <f>IF(T298="k. A.","",IF(OR(S298&lt;$Z298,S298&gt;$AA298),"!",""))</f>
        <v/>
      </c>
      <c r="AE298" s="4" t="str">
        <f>IF(X298="k. A.","",IF(OR(W298&lt;$Z298,W298&gt;$AA298),"!",""))</f>
        <v/>
      </c>
      <c r="AF298" s="3" t="str">
        <f t="shared" si="0"/>
        <v/>
      </c>
    </row>
    <row r="299" spans="1:32" ht="15" customHeight="1" x14ac:dyDescent="0.2">
      <c r="A299" s="226"/>
      <c r="B299" s="305" t="s">
        <v>165</v>
      </c>
      <c r="C299" s="306"/>
      <c r="D299" s="306"/>
      <c r="E299" s="306"/>
      <c r="F299" s="306"/>
      <c r="G299" s="306"/>
      <c r="H299" s="349"/>
      <c r="I299" s="285"/>
      <c r="J299" s="277"/>
      <c r="K299" s="119"/>
      <c r="L299" s="42" t="str">
        <f>IF(OR(I299="",K299=""),"k. A.",IF(I299&lt;1,"---",K299/I299))</f>
        <v>k. A.</v>
      </c>
      <c r="M299" s="122"/>
      <c r="N299" s="123"/>
      <c r="O299" s="40"/>
      <c r="P299" s="124"/>
      <c r="Q299" s="285"/>
      <c r="R299" s="277"/>
      <c r="S299" s="119"/>
      <c r="T299" s="15" t="str">
        <f>IF(OR(Q299="",S299=""),"k. A.",IF(Q299&lt;1,"---",S299/Q299))</f>
        <v>k. A.</v>
      </c>
      <c r="U299" s="276"/>
      <c r="V299" s="277"/>
      <c r="W299" s="119"/>
      <c r="X299" s="15" t="str">
        <f>IF(OR(U299="",W299=""),"k. A.",IF(U299&lt;1,"---",W299/U299))</f>
        <v>k. A.</v>
      </c>
      <c r="Z299" s="120">
        <v>1000</v>
      </c>
      <c r="AA299" s="121">
        <v>3500</v>
      </c>
      <c r="AB299" s="4" t="str">
        <f>IF(L299="k. A.","",IF(OR(K299&lt;$Z299,K299&gt;$AA299),"!",""))</f>
        <v/>
      </c>
      <c r="AC299" s="4"/>
      <c r="AD299" s="4" t="str">
        <f>IF(T299="k. A.","",IF(OR(S299&lt;$Z299,S299&gt;$AA299),"!",""))</f>
        <v/>
      </c>
      <c r="AE299" s="4" t="str">
        <f>IF(X299="k. A.","",IF(OR(W299&lt;$Z299,W299&gt;$AA299),"!",""))</f>
        <v/>
      </c>
      <c r="AF299" s="3" t="str">
        <f t="shared" si="0"/>
        <v/>
      </c>
    </row>
    <row r="300" spans="1:32" ht="15" customHeight="1" x14ac:dyDescent="0.2">
      <c r="A300" s="240" t="s">
        <v>188</v>
      </c>
      <c r="B300" s="342" t="s">
        <v>219</v>
      </c>
      <c r="C300" s="307"/>
      <c r="D300" s="307"/>
      <c r="E300" s="307"/>
      <c r="F300" s="307"/>
      <c r="G300" s="307"/>
      <c r="H300" s="308"/>
      <c r="I300" s="125"/>
      <c r="J300" s="125"/>
      <c r="K300" s="38"/>
      <c r="L300" s="126"/>
      <c r="M300" s="127"/>
      <c r="N300" s="128"/>
      <c r="O300" s="39"/>
      <c r="P300" s="129"/>
      <c r="Q300" s="130"/>
      <c r="R300" s="125"/>
      <c r="S300" s="38"/>
      <c r="T300" s="131"/>
      <c r="U300" s="125"/>
      <c r="V300" s="125"/>
      <c r="W300" s="41"/>
      <c r="X300" s="132"/>
    </row>
    <row r="301" spans="1:32" ht="15.75" customHeight="1" x14ac:dyDescent="0.2">
      <c r="A301" s="90"/>
      <c r="B301" s="305" t="s">
        <v>186</v>
      </c>
      <c r="C301" s="306"/>
      <c r="D301" s="306"/>
      <c r="E301" s="306"/>
      <c r="F301" s="306"/>
      <c r="G301" s="306"/>
      <c r="H301" s="349"/>
      <c r="I301" s="285"/>
      <c r="J301" s="277"/>
      <c r="K301" s="119"/>
      <c r="L301" s="42" t="str">
        <f>IF(OR(I301="",K301=""),"k. A.",IF(I301&lt;1,"---",K301/I301))</f>
        <v>k. A.</v>
      </c>
      <c r="M301" s="285"/>
      <c r="N301" s="277"/>
      <c r="O301" s="119"/>
      <c r="P301" s="15" t="str">
        <f>IF(OR(M301="",O301=""),"k. A.",IF(M301&lt;1,"---",O301/M301))</f>
        <v>k. A.</v>
      </c>
      <c r="Q301" s="285"/>
      <c r="R301" s="277"/>
      <c r="S301" s="119"/>
      <c r="T301" s="15" t="str">
        <f>IF(OR(Q301="",S301=""),"k. A.",IF(Q301&lt;1,"---",S301/Q301))</f>
        <v>k. A.</v>
      </c>
      <c r="U301" s="276"/>
      <c r="V301" s="277"/>
      <c r="W301" s="119"/>
      <c r="X301" s="15" t="str">
        <f>IF(OR(U301="",W301=""),"k. A.",IF(U301&lt;1,"---",W301/U301))</f>
        <v>k. A.</v>
      </c>
      <c r="Z301" s="120">
        <v>400</v>
      </c>
      <c r="AA301" s="121">
        <v>1800</v>
      </c>
      <c r="AB301" s="4" t="str">
        <f>IF(L301="k. A.","",IF(OR(K301&lt;$Z301,K301&gt;$AA301),"!",""))</f>
        <v/>
      </c>
      <c r="AC301" s="4" t="str">
        <f>IF(P301="k. A.","",IF(OR(O301&lt;$Z301,O301&gt;$AA301),"!",""))</f>
        <v/>
      </c>
      <c r="AD301" s="4" t="str">
        <f>IF(T301="k. A.","",IF(OR(S301&lt;$Z301,S301&gt;$AA301),"!",""))</f>
        <v/>
      </c>
      <c r="AE301" s="4" t="str">
        <f>IF(X301="k. A.","",IF(OR(W301&lt;$Z301,W301&gt;$AA301),"!",""))</f>
        <v/>
      </c>
      <c r="AF301" s="3" t="str">
        <f>IF(AB301="!","Bereich Restabfall: Bitte Anzahl Lader bzw. Behälter prüfen!",IF(AC301="!","Bereich Bioabfall: Bitte Anzahl Lader bzw. Behälter prüfen!",IF(AD301="!","Bereich Altpapier: Bitte Anzahl Lader bzw. Behälter prüfen!",IF(AE301="!","Bereich LVP: Bitte Anzahl Lader bzw. Behälter prüfen!",""))))</f>
        <v/>
      </c>
    </row>
    <row r="302" spans="1:32" ht="15.75" customHeight="1" x14ac:dyDescent="0.2">
      <c r="A302" s="90"/>
      <c r="B302" s="305" t="s">
        <v>187</v>
      </c>
      <c r="C302" s="306"/>
      <c r="D302" s="306"/>
      <c r="E302" s="306"/>
      <c r="F302" s="306"/>
      <c r="G302" s="306"/>
      <c r="H302" s="349"/>
      <c r="I302" s="285"/>
      <c r="J302" s="277"/>
      <c r="K302" s="119"/>
      <c r="L302" s="42" t="str">
        <f>IF(OR(I302="",K302=""),"k. A.",IF(I302&lt;1,"---",K302/I302))</f>
        <v>k. A.</v>
      </c>
      <c r="M302" s="285"/>
      <c r="N302" s="277"/>
      <c r="O302" s="119"/>
      <c r="P302" s="15" t="str">
        <f>IF(OR(M302="",O302=""),"k. A.",IF(M302&lt;1,"---",O302/M302))</f>
        <v>k. A.</v>
      </c>
      <c r="Q302" s="285"/>
      <c r="R302" s="277"/>
      <c r="S302" s="119"/>
      <c r="T302" s="15" t="str">
        <f>IF(OR(Q302="",S302=""),"k. A.",IF(Q302&lt;1,"---",S302/Q302))</f>
        <v>k. A.</v>
      </c>
      <c r="U302" s="276"/>
      <c r="V302" s="277"/>
      <c r="W302" s="119"/>
      <c r="X302" s="15" t="str">
        <f>IF(OR(U302="",W302=""),"k. A.",IF(U302&lt;1,"---",W302/U302))</f>
        <v>k. A.</v>
      </c>
      <c r="Z302" s="120">
        <v>50</v>
      </c>
      <c r="AA302" s="121">
        <v>250</v>
      </c>
      <c r="AB302" s="4" t="str">
        <f>IF(L302="k. A.","",IF(OR(K302&lt;$Z302,K302&gt;$AA302),"!",""))</f>
        <v/>
      </c>
      <c r="AC302" s="4" t="str">
        <f>IF(P302="k. A.","",IF(OR(O302&lt;$Z302,O302&gt;$AA302),"!",""))</f>
        <v/>
      </c>
      <c r="AD302" s="4" t="str">
        <f>IF(T302="k. A.","",IF(OR(S302&lt;$Z302,S302&gt;$AA302),"!",""))</f>
        <v/>
      </c>
      <c r="AE302" s="4" t="str">
        <f>IF(X302="k. A.","",IF(OR(W302&lt;$Z302,W302&gt;$AA302),"!",""))</f>
        <v/>
      </c>
      <c r="AF302" s="3" t="str">
        <f t="shared" ref="AF302:AF304" si="1">IF(AB302="!","Bereich Restabfall: Bitte Anzahl Lader bzw. Behälter prüfen!",IF(AC302="!","Bereich Bioabfall: Bitte Anzahl Lader bzw. Behälter prüfen!",IF(AD302="!","Bereich Altpapier: Bitte Anzahl Lader bzw. Behälter prüfen!",IF(AE302="!","Bereich LVP: Bitte Anzahl Lader bzw. Behälter prüfen!",""))))</f>
        <v/>
      </c>
    </row>
    <row r="303" spans="1:32" ht="15.75" customHeight="1" x14ac:dyDescent="0.2">
      <c r="A303" s="90"/>
      <c r="B303" s="305" t="s">
        <v>189</v>
      </c>
      <c r="C303" s="306"/>
      <c r="D303" s="306"/>
      <c r="E303" s="306"/>
      <c r="F303" s="306"/>
      <c r="G303" s="306"/>
      <c r="H303" s="349"/>
      <c r="I303" s="285"/>
      <c r="J303" s="277"/>
      <c r="K303" s="119"/>
      <c r="L303" s="42" t="str">
        <f>IF(OR(I303="",K303=""),"k. A.",IF(I303&lt;1,"---",K303/I303))</f>
        <v>k. A.</v>
      </c>
      <c r="M303" s="285"/>
      <c r="N303" s="277"/>
      <c r="O303" s="119"/>
      <c r="P303" s="15" t="str">
        <f>IF(OR(M303="",O303=""),"k. A.",IF(M303&lt;1,"---",O303/M303))</f>
        <v>k. A.</v>
      </c>
      <c r="Q303" s="285"/>
      <c r="R303" s="277"/>
      <c r="S303" s="119"/>
      <c r="T303" s="15" t="str">
        <f>IF(OR(Q303="",S303=""),"k. A.",IF(Q303&lt;1,"---",S303/Q303))</f>
        <v>k. A.</v>
      </c>
      <c r="U303" s="276"/>
      <c r="V303" s="277"/>
      <c r="W303" s="119"/>
      <c r="X303" s="15" t="str">
        <f>IF(OR(U303="",W303=""),"k. A.",IF(U303&lt;1,"---",W303/U303))</f>
        <v>k. A.</v>
      </c>
      <c r="Z303" s="120">
        <v>400</v>
      </c>
      <c r="AA303" s="121">
        <v>1800</v>
      </c>
      <c r="AB303" s="4" t="str">
        <f>IF(L303="k. A.","",IF(OR(K303&lt;$Z303,K303&gt;$AA303),"!",""))</f>
        <v/>
      </c>
      <c r="AC303" s="4" t="str">
        <f>IF(P303="k. A.","",IF(OR(O303&lt;$Z303,O303&gt;$AA303),"!",""))</f>
        <v/>
      </c>
      <c r="AD303" s="4" t="str">
        <f>IF(T303="k. A.","",IF(OR(S303&lt;$Z303,S303&gt;$AA303),"!",""))</f>
        <v/>
      </c>
      <c r="AE303" s="4" t="str">
        <f>IF(X303="k. A.","",IF(OR(W303&lt;$Z303,W303&gt;$AA303),"!",""))</f>
        <v/>
      </c>
      <c r="AF303" s="3" t="str">
        <f t="shared" si="1"/>
        <v/>
      </c>
    </row>
    <row r="304" spans="1:32" ht="15.75" customHeight="1" x14ac:dyDescent="0.2">
      <c r="A304" s="90"/>
      <c r="B304" s="305" t="s">
        <v>165</v>
      </c>
      <c r="C304" s="306"/>
      <c r="D304" s="306"/>
      <c r="E304" s="306"/>
      <c r="F304" s="306"/>
      <c r="G304" s="306"/>
      <c r="H304" s="349"/>
      <c r="I304" s="285"/>
      <c r="J304" s="277"/>
      <c r="K304" s="119"/>
      <c r="L304" s="42" t="str">
        <f>IF(OR(I304="",K304=""),"k. A.",IF(I304&lt;1,"---",K304/I304))</f>
        <v>k. A.</v>
      </c>
      <c r="M304" s="122"/>
      <c r="N304" s="123"/>
      <c r="O304" s="133"/>
      <c r="P304" s="5"/>
      <c r="Q304" s="285"/>
      <c r="R304" s="277"/>
      <c r="S304" s="119"/>
      <c r="T304" s="15" t="str">
        <f>IF(OR(Q304="",S304=""),"k. A.",IF(Q304&lt;1,"---",S304/Q304))</f>
        <v>k. A.</v>
      </c>
      <c r="U304" s="276"/>
      <c r="V304" s="277"/>
      <c r="W304" s="119"/>
      <c r="X304" s="15" t="str">
        <f>IF(OR(U304="",W304=""),"k. A.",IF(U304&lt;1,"---",W304/U304))</f>
        <v>k. A.</v>
      </c>
      <c r="Z304" s="120">
        <v>1000</v>
      </c>
      <c r="AA304" s="121">
        <v>3500</v>
      </c>
      <c r="AB304" s="4" t="str">
        <f>IF(L304="k. A.","",IF(OR(K304&lt;$Z304,K304&gt;$AA304),"!",""))</f>
        <v/>
      </c>
      <c r="AC304" s="4"/>
      <c r="AD304" s="4" t="str">
        <f>IF(T304="k. A.","",IF(OR(S304&lt;$Z304,S304&gt;$AA304),"!",""))</f>
        <v/>
      </c>
      <c r="AE304" s="4" t="str">
        <f>IF(X304="k. A.","",IF(OR(W304&lt;$Z304,W304&gt;$AA304),"!",""))</f>
        <v/>
      </c>
      <c r="AF304" s="3" t="str">
        <f t="shared" si="1"/>
        <v/>
      </c>
    </row>
    <row r="305" spans="1:32" ht="15.75" customHeight="1" x14ac:dyDescent="0.2">
      <c r="A305" s="90"/>
      <c r="B305" s="83"/>
      <c r="C305" s="84"/>
      <c r="D305" s="84"/>
      <c r="E305" s="84"/>
      <c r="F305" s="84"/>
      <c r="G305" s="84"/>
      <c r="H305" s="102"/>
      <c r="I305" s="16" t="s">
        <v>200</v>
      </c>
      <c r="J305" s="16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134"/>
      <c r="AB305" s="4"/>
      <c r="AC305" s="4"/>
      <c r="AD305" s="4"/>
      <c r="AE305" s="4"/>
      <c r="AF305" s="3"/>
    </row>
    <row r="306" spans="1:32" ht="15.75" customHeight="1" x14ac:dyDescent="0.2">
      <c r="A306" s="76" t="s">
        <v>41</v>
      </c>
      <c r="B306" s="48" t="s">
        <v>259</v>
      </c>
      <c r="C306" s="106"/>
      <c r="D306" s="106"/>
      <c r="E306" s="106"/>
      <c r="F306" s="106"/>
      <c r="G306" s="106"/>
      <c r="H306" s="79"/>
      <c r="I306" s="77"/>
      <c r="J306" s="88"/>
      <c r="K306" s="88"/>
      <c r="L306" s="78"/>
      <c r="M306" s="88"/>
      <c r="N306" s="88"/>
      <c r="O306" s="88"/>
      <c r="P306" s="78"/>
      <c r="Q306" s="88"/>
      <c r="R306" s="88"/>
      <c r="S306" s="88"/>
      <c r="T306" s="78"/>
      <c r="U306" s="88"/>
      <c r="V306" s="88"/>
      <c r="W306" s="88"/>
      <c r="X306" s="78"/>
    </row>
    <row r="307" spans="1:32" ht="15" customHeight="1" x14ac:dyDescent="0.2">
      <c r="A307" s="80"/>
      <c r="B307" s="48" t="s">
        <v>260</v>
      </c>
      <c r="C307" s="98"/>
      <c r="D307" s="98"/>
      <c r="E307" s="98"/>
      <c r="F307" s="98"/>
      <c r="G307" s="98"/>
      <c r="H307" s="82"/>
      <c r="I307" s="95"/>
      <c r="L307" s="94"/>
      <c r="M307" s="95"/>
      <c r="P307" s="94"/>
      <c r="Q307" s="95"/>
      <c r="T307" s="94"/>
      <c r="U307" s="95"/>
      <c r="X307" s="94"/>
    </row>
    <row r="308" spans="1:32" ht="15" customHeight="1" x14ac:dyDescent="0.2">
      <c r="A308" s="80"/>
      <c r="B308" s="48" t="s">
        <v>261</v>
      </c>
      <c r="C308" s="98"/>
      <c r="D308" s="98"/>
      <c r="E308" s="98"/>
      <c r="F308" s="98"/>
      <c r="G308" s="98"/>
      <c r="H308" s="82"/>
      <c r="I308" s="95"/>
      <c r="K308" s="135"/>
      <c r="L308" s="136"/>
      <c r="M308" s="95"/>
      <c r="O308" s="135"/>
      <c r="P308" s="136"/>
      <c r="Q308" s="95"/>
      <c r="S308" s="135"/>
      <c r="T308" s="136"/>
      <c r="U308" s="95"/>
      <c r="W308" s="135"/>
      <c r="X308" s="136"/>
    </row>
    <row r="309" spans="1:32" ht="15" customHeight="1" x14ac:dyDescent="0.2">
      <c r="A309" s="241"/>
      <c r="B309" s="111" t="s">
        <v>262</v>
      </c>
      <c r="C309" s="85"/>
      <c r="D309" s="85"/>
      <c r="E309" s="85"/>
      <c r="F309" s="85"/>
      <c r="G309" s="85"/>
      <c r="H309" s="239"/>
      <c r="I309" s="103"/>
      <c r="J309" s="92"/>
      <c r="K309" s="138"/>
      <c r="L309" s="242" t="s">
        <v>29</v>
      </c>
      <c r="M309" s="103"/>
      <c r="N309" s="104"/>
      <c r="O309" s="138"/>
      <c r="P309" s="242" t="s">
        <v>29</v>
      </c>
      <c r="Q309" s="103"/>
      <c r="R309" s="104"/>
      <c r="S309" s="138"/>
      <c r="T309" s="242" t="s">
        <v>29</v>
      </c>
      <c r="U309" s="103"/>
      <c r="V309" s="104"/>
      <c r="W309" s="138"/>
      <c r="X309" s="242" t="s">
        <v>29</v>
      </c>
    </row>
    <row r="310" spans="1:32" ht="15.75" customHeight="1" x14ac:dyDescent="0.2">
      <c r="A310" s="80" t="s">
        <v>42</v>
      </c>
      <c r="B310" s="342" t="s">
        <v>257</v>
      </c>
      <c r="C310" s="307"/>
      <c r="D310" s="307"/>
      <c r="E310" s="307"/>
      <c r="F310" s="307"/>
      <c r="G310" s="307"/>
      <c r="H310" s="308"/>
      <c r="I310" s="95"/>
      <c r="K310" s="139"/>
      <c r="L310" s="96" t="s">
        <v>30</v>
      </c>
      <c r="M310" s="95"/>
      <c r="O310" s="139"/>
      <c r="P310" s="96" t="s">
        <v>30</v>
      </c>
      <c r="Q310" s="95"/>
      <c r="S310" s="139"/>
      <c r="T310" s="96" t="s">
        <v>30</v>
      </c>
      <c r="U310" s="95"/>
      <c r="W310" s="139"/>
      <c r="X310" s="96" t="s">
        <v>30</v>
      </c>
    </row>
    <row r="311" spans="1:32" ht="15.75" customHeight="1" x14ac:dyDescent="0.2">
      <c r="A311" s="80"/>
      <c r="B311" s="408" t="s">
        <v>258</v>
      </c>
      <c r="C311" s="307"/>
      <c r="D311" s="307"/>
      <c r="E311" s="307"/>
      <c r="F311" s="307"/>
      <c r="G311" s="307"/>
      <c r="H311" s="308"/>
      <c r="I311" s="95"/>
      <c r="K311" s="88"/>
      <c r="M311" s="95"/>
      <c r="O311" s="88"/>
      <c r="Q311" s="95"/>
      <c r="S311" s="88"/>
      <c r="U311" s="95"/>
      <c r="W311" s="88"/>
      <c r="X311" s="94"/>
    </row>
    <row r="312" spans="1:32" ht="15.75" customHeight="1" x14ac:dyDescent="0.2">
      <c r="A312" s="76" t="s">
        <v>43</v>
      </c>
      <c r="B312" s="309" t="s">
        <v>86</v>
      </c>
      <c r="C312" s="310"/>
      <c r="D312" s="310"/>
      <c r="E312" s="310"/>
      <c r="F312" s="310"/>
      <c r="G312" s="310"/>
      <c r="H312" s="311"/>
      <c r="I312" s="77"/>
      <c r="J312" s="78"/>
      <c r="K312" s="138"/>
      <c r="L312" s="140" t="s">
        <v>31</v>
      </c>
      <c r="M312" s="77"/>
      <c r="N312" s="88"/>
      <c r="O312" s="138"/>
      <c r="P312" s="140" t="s">
        <v>31</v>
      </c>
      <c r="Q312" s="77"/>
      <c r="R312" s="88"/>
      <c r="S312" s="138"/>
      <c r="T312" s="140" t="s">
        <v>31</v>
      </c>
      <c r="U312" s="77"/>
      <c r="V312" s="88"/>
      <c r="W312" s="138"/>
      <c r="X312" s="140" t="s">
        <v>31</v>
      </c>
    </row>
    <row r="313" spans="1:32" ht="15.75" customHeight="1" x14ac:dyDescent="0.2">
      <c r="A313" s="101"/>
      <c r="B313" s="372" t="s">
        <v>105</v>
      </c>
      <c r="C313" s="373"/>
      <c r="D313" s="373"/>
      <c r="E313" s="373"/>
      <c r="F313" s="373"/>
      <c r="G313" s="373"/>
      <c r="H313" s="374"/>
      <c r="I313" s="103"/>
      <c r="K313" s="117"/>
      <c r="L313" s="136"/>
      <c r="M313" s="95"/>
      <c r="O313" s="117"/>
      <c r="P313" s="136"/>
      <c r="Q313" s="95"/>
      <c r="S313" s="117"/>
      <c r="T313" s="136"/>
      <c r="U313" s="95"/>
      <c r="W313" s="141"/>
      <c r="X313" s="136"/>
    </row>
    <row r="314" spans="1:32" ht="18" customHeight="1" x14ac:dyDescent="0.2">
      <c r="A314" s="142" t="s">
        <v>206</v>
      </c>
      <c r="B314" s="143" t="s">
        <v>255</v>
      </c>
      <c r="C314" s="144"/>
      <c r="D314" s="144"/>
      <c r="E314" s="144"/>
      <c r="F314" s="144"/>
      <c r="G314" s="144"/>
      <c r="H314" s="140"/>
      <c r="I314" s="77"/>
      <c r="J314" s="88"/>
      <c r="K314" s="145"/>
      <c r="L314" s="146" t="s">
        <v>32</v>
      </c>
      <c r="M314" s="77"/>
      <c r="N314" s="78"/>
      <c r="O314" s="145"/>
      <c r="P314" s="146" t="s">
        <v>32</v>
      </c>
      <c r="Q314" s="77"/>
      <c r="R314" s="78"/>
      <c r="S314" s="145"/>
      <c r="T314" s="146" t="s">
        <v>32</v>
      </c>
      <c r="U314" s="77"/>
      <c r="V314" s="78"/>
      <c r="W314" s="145"/>
      <c r="X314" s="146" t="s">
        <v>32</v>
      </c>
    </row>
    <row r="315" spans="1:32" ht="15.95" customHeight="1" x14ac:dyDescent="0.2">
      <c r="A315" s="101"/>
      <c r="B315" s="35" t="s">
        <v>256</v>
      </c>
      <c r="C315" s="147"/>
      <c r="D315" s="147"/>
      <c r="E315" s="147"/>
      <c r="F315" s="147"/>
      <c r="G315" s="147"/>
      <c r="H315" s="148"/>
      <c r="I315" s="103"/>
      <c r="J315" s="92"/>
      <c r="K315" s="116"/>
      <c r="L315" s="104"/>
      <c r="M315" s="103"/>
      <c r="N315" s="92"/>
      <c r="O315" s="116"/>
      <c r="P315" s="104"/>
      <c r="Q315" s="103"/>
      <c r="R315" s="92"/>
      <c r="S315" s="116"/>
      <c r="T315" s="104"/>
      <c r="U315" s="103"/>
      <c r="V315" s="92"/>
      <c r="W315" s="116"/>
      <c r="X315" s="104"/>
    </row>
    <row r="316" spans="1:32" ht="15" customHeight="1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</row>
    <row r="317" spans="1:32" ht="25.5" customHeight="1" x14ac:dyDescent="0.2">
      <c r="A317" s="356" t="s">
        <v>215</v>
      </c>
      <c r="B317" s="357"/>
      <c r="C317" s="357"/>
      <c r="D317" s="357"/>
      <c r="E317" s="357"/>
      <c r="F317" s="357"/>
      <c r="G317" s="357"/>
      <c r="H317" s="358"/>
      <c r="I317" s="375" t="s">
        <v>13</v>
      </c>
      <c r="J317" s="376"/>
      <c r="K317" s="376"/>
      <c r="L317" s="376"/>
      <c r="M317" s="376"/>
      <c r="N317" s="376"/>
      <c r="O317" s="376"/>
      <c r="P317" s="376"/>
      <c r="Q317" s="376"/>
      <c r="R317" s="376"/>
      <c r="S317" s="376"/>
      <c r="T317" s="376"/>
      <c r="U317" s="376"/>
      <c r="V317" s="376"/>
      <c r="W317" s="376"/>
      <c r="X317" s="377"/>
    </row>
    <row r="318" spans="1:32" ht="25.5" customHeight="1" x14ac:dyDescent="0.2">
      <c r="A318" s="359" t="s">
        <v>14</v>
      </c>
      <c r="B318" s="360"/>
      <c r="C318" s="360"/>
      <c r="D318" s="360"/>
      <c r="E318" s="360"/>
      <c r="F318" s="360"/>
      <c r="G318" s="360"/>
      <c r="H318" s="361"/>
      <c r="I318" s="271">
        <v>2022</v>
      </c>
      <c r="J318" s="272"/>
      <c r="K318" s="272"/>
      <c r="L318" s="272"/>
      <c r="M318" s="272"/>
      <c r="N318" s="272"/>
      <c r="O318" s="272"/>
      <c r="P318" s="272"/>
      <c r="Q318" s="272"/>
      <c r="R318" s="272"/>
      <c r="S318" s="272"/>
      <c r="T318" s="272"/>
      <c r="U318" s="272"/>
      <c r="V318" s="272"/>
      <c r="W318" s="272"/>
      <c r="X318" s="379"/>
    </row>
    <row r="319" spans="1:32" ht="15" customHeight="1" x14ac:dyDescent="0.2">
      <c r="A319" s="76" t="s">
        <v>72</v>
      </c>
      <c r="B319" s="309" t="s">
        <v>82</v>
      </c>
      <c r="C319" s="310"/>
      <c r="D319" s="310"/>
      <c r="E319" s="310"/>
      <c r="F319" s="310"/>
      <c r="G319" s="310"/>
      <c r="H319" s="311"/>
      <c r="I319" s="77"/>
      <c r="J319" s="78"/>
      <c r="K319" s="119"/>
      <c r="L319" s="106" t="s">
        <v>3</v>
      </c>
      <c r="M319" s="144"/>
      <c r="N319" s="144"/>
      <c r="O319" s="88"/>
      <c r="P319" s="144"/>
      <c r="Q319" s="88"/>
      <c r="R319" s="88"/>
      <c r="S319" s="144"/>
      <c r="T319" s="88"/>
      <c r="U319" s="88"/>
      <c r="V319" s="88"/>
      <c r="W319" s="88"/>
      <c r="X319" s="78"/>
    </row>
    <row r="320" spans="1:32" ht="15" customHeight="1" x14ac:dyDescent="0.2">
      <c r="A320" s="80"/>
      <c r="B320" s="305" t="s">
        <v>182</v>
      </c>
      <c r="C320" s="306"/>
      <c r="D320" s="307"/>
      <c r="E320" s="307"/>
      <c r="F320" s="307"/>
      <c r="G320" s="307"/>
      <c r="H320" s="308"/>
      <c r="I320" s="59"/>
      <c r="J320" s="81" t="s">
        <v>53</v>
      </c>
      <c r="K320" s="119"/>
      <c r="L320" s="97" t="s">
        <v>3</v>
      </c>
      <c r="M320" s="43"/>
      <c r="N320" s="43"/>
      <c r="P320" s="43"/>
      <c r="S320" s="43"/>
      <c r="X320" s="94"/>
    </row>
    <row r="321" spans="1:24" ht="15" customHeight="1" x14ac:dyDescent="0.2">
      <c r="A321" s="80"/>
      <c r="B321" s="351" t="s">
        <v>183</v>
      </c>
      <c r="C321" s="352"/>
      <c r="D321" s="340"/>
      <c r="E321" s="340"/>
      <c r="F321" s="340"/>
      <c r="G321" s="340"/>
      <c r="H321" s="341"/>
      <c r="I321" s="59"/>
      <c r="J321" s="86" t="s">
        <v>53</v>
      </c>
      <c r="K321" s="119"/>
      <c r="L321" s="97" t="s">
        <v>3</v>
      </c>
      <c r="M321" s="43"/>
      <c r="N321" s="43"/>
      <c r="X321" s="94"/>
    </row>
    <row r="322" spans="1:24" ht="15" customHeight="1" x14ac:dyDescent="0.2">
      <c r="A322" s="76" t="s">
        <v>201</v>
      </c>
      <c r="B322" s="309" t="s">
        <v>172</v>
      </c>
      <c r="C322" s="310"/>
      <c r="D322" s="310"/>
      <c r="E322" s="310"/>
      <c r="F322" s="310"/>
      <c r="G322" s="310"/>
      <c r="H322" s="311"/>
      <c r="I322" s="59"/>
      <c r="J322" s="14" t="s">
        <v>60</v>
      </c>
      <c r="K322" s="14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78"/>
    </row>
    <row r="323" spans="1:24" ht="15" customHeight="1" x14ac:dyDescent="0.2">
      <c r="A323" s="80"/>
      <c r="B323" s="90"/>
      <c r="C323" s="63"/>
      <c r="D323" s="63"/>
      <c r="E323" s="63"/>
      <c r="F323" s="63"/>
      <c r="G323" s="63"/>
      <c r="H323" s="64"/>
      <c r="I323" s="59"/>
      <c r="J323" s="48" t="s">
        <v>190</v>
      </c>
      <c r="S323" s="149" t="s">
        <v>175</v>
      </c>
      <c r="T323" s="119"/>
      <c r="U323" s="43" t="s">
        <v>191</v>
      </c>
      <c r="X323" s="94"/>
    </row>
    <row r="324" spans="1:24" ht="15.6" customHeight="1" x14ac:dyDescent="0.2">
      <c r="A324" s="80"/>
      <c r="B324" s="90"/>
      <c r="C324" s="63"/>
      <c r="D324" s="63"/>
      <c r="E324" s="63"/>
      <c r="F324" s="63"/>
      <c r="G324" s="63"/>
      <c r="H324" s="64"/>
      <c r="I324" s="59"/>
      <c r="J324" s="48" t="s">
        <v>174</v>
      </c>
      <c r="S324" s="149" t="s">
        <v>175</v>
      </c>
      <c r="T324" s="119"/>
      <c r="U324" s="43" t="s">
        <v>191</v>
      </c>
      <c r="X324" s="94"/>
    </row>
    <row r="325" spans="1:24" ht="15" customHeight="1" x14ac:dyDescent="0.2">
      <c r="A325" s="80"/>
      <c r="B325" s="90"/>
      <c r="C325" s="63"/>
      <c r="D325" s="63"/>
      <c r="E325" s="63"/>
      <c r="F325" s="63"/>
      <c r="G325" s="63"/>
      <c r="H325" s="64"/>
      <c r="I325" s="59"/>
      <c r="J325" s="48" t="s">
        <v>173</v>
      </c>
      <c r="W325" s="43"/>
      <c r="X325" s="94"/>
    </row>
    <row r="326" spans="1:24" ht="15" customHeight="1" x14ac:dyDescent="0.2">
      <c r="A326" s="80" t="s">
        <v>202</v>
      </c>
      <c r="B326" s="137" t="s">
        <v>266</v>
      </c>
      <c r="C326" s="63"/>
      <c r="D326" s="63"/>
      <c r="E326" s="63"/>
      <c r="F326" s="63"/>
      <c r="G326" s="63"/>
      <c r="H326" s="64"/>
      <c r="I326" s="59"/>
      <c r="J326" s="48" t="s">
        <v>267</v>
      </c>
      <c r="L326" s="150"/>
      <c r="M326" s="48" t="s">
        <v>268</v>
      </c>
      <c r="W326" s="43"/>
      <c r="X326" s="94"/>
    </row>
    <row r="327" spans="1:24" ht="15" customHeight="1" x14ac:dyDescent="0.2">
      <c r="A327" s="80"/>
      <c r="B327" s="90"/>
      <c r="C327" s="63"/>
      <c r="D327" s="63"/>
      <c r="E327" s="63"/>
      <c r="F327" s="63"/>
      <c r="G327" s="63"/>
      <c r="H327" s="64"/>
      <c r="I327" s="59"/>
      <c r="J327" s="43" t="s">
        <v>168</v>
      </c>
      <c r="X327" s="94"/>
    </row>
    <row r="328" spans="1:24" ht="3.75" customHeight="1" x14ac:dyDescent="0.2">
      <c r="A328" s="80"/>
      <c r="B328" s="97"/>
      <c r="C328" s="98"/>
      <c r="D328" s="98"/>
      <c r="E328" s="98"/>
      <c r="F328" s="98"/>
      <c r="G328" s="98"/>
      <c r="H328" s="98"/>
      <c r="I328" s="151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136"/>
    </row>
    <row r="329" spans="1:24" ht="15" customHeight="1" x14ac:dyDescent="0.2">
      <c r="A329" s="76" t="s">
        <v>207</v>
      </c>
      <c r="B329" s="309" t="s">
        <v>324</v>
      </c>
      <c r="C329" s="310"/>
      <c r="D329" s="310"/>
      <c r="E329" s="310"/>
      <c r="F329" s="310"/>
      <c r="G329" s="310"/>
      <c r="H329" s="311"/>
      <c r="I329" s="59"/>
      <c r="J329" s="143" t="s">
        <v>53</v>
      </c>
      <c r="K329" s="144"/>
      <c r="L329" s="144"/>
      <c r="M329" s="59"/>
      <c r="N329" s="144" t="s">
        <v>7</v>
      </c>
      <c r="O329" s="144"/>
      <c r="P329" s="144"/>
      <c r="Q329" s="144"/>
      <c r="R329" s="144"/>
      <c r="S329" s="144"/>
      <c r="T329" s="144"/>
      <c r="U329" s="144"/>
      <c r="V329" s="144"/>
      <c r="W329" s="144"/>
      <c r="X329" s="140"/>
    </row>
    <row r="330" spans="1:24" ht="15" customHeight="1" x14ac:dyDescent="0.2">
      <c r="A330" s="80" t="s">
        <v>159</v>
      </c>
      <c r="B330" s="404" t="s">
        <v>131</v>
      </c>
      <c r="C330" s="405"/>
      <c r="D330" s="405"/>
      <c r="E330" s="405"/>
      <c r="F330" s="405"/>
      <c r="G330" s="405"/>
      <c r="H330" s="405"/>
      <c r="I330" s="59"/>
      <c r="J330" s="43" t="s">
        <v>102</v>
      </c>
      <c r="M330" s="59"/>
      <c r="N330" s="43" t="s">
        <v>192</v>
      </c>
      <c r="O330" s="136"/>
      <c r="P330" s="152"/>
      <c r="Q330" s="95" t="s">
        <v>103</v>
      </c>
      <c r="X330" s="136"/>
    </row>
    <row r="331" spans="1:24" ht="15" customHeight="1" x14ac:dyDescent="0.2">
      <c r="A331" s="80" t="s">
        <v>118</v>
      </c>
      <c r="B331" s="342" t="s">
        <v>132</v>
      </c>
      <c r="C331" s="307"/>
      <c r="D331" s="307"/>
      <c r="E331" s="307"/>
      <c r="F331" s="307"/>
      <c r="G331" s="307"/>
      <c r="H331" s="308"/>
      <c r="I331" s="59"/>
      <c r="J331" s="151" t="s">
        <v>53</v>
      </c>
      <c r="M331" s="59"/>
      <c r="N331" s="151" t="s">
        <v>7</v>
      </c>
      <c r="O331" s="43"/>
      <c r="X331" s="136"/>
    </row>
    <row r="332" spans="1:24" ht="3.75" customHeight="1" x14ac:dyDescent="0.2">
      <c r="A332" s="101"/>
      <c r="B332" s="153"/>
      <c r="C332" s="154"/>
      <c r="D332" s="154"/>
      <c r="E332" s="154"/>
      <c r="F332" s="154"/>
      <c r="G332" s="154"/>
      <c r="H332" s="154"/>
      <c r="I332" s="155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8"/>
    </row>
    <row r="333" spans="1:24" ht="15" customHeight="1" x14ac:dyDescent="0.2">
      <c r="A333" s="80" t="s">
        <v>75</v>
      </c>
      <c r="B333" s="342" t="s">
        <v>122</v>
      </c>
      <c r="C333" s="307"/>
      <c r="D333" s="307"/>
      <c r="E333" s="307"/>
      <c r="F333" s="307"/>
      <c r="G333" s="307"/>
      <c r="H333" s="307"/>
      <c r="I333" s="72"/>
      <c r="J333" s="43" t="s">
        <v>61</v>
      </c>
      <c r="L333" s="43"/>
      <c r="M333" s="72"/>
      <c r="N333" s="43" t="s">
        <v>300</v>
      </c>
      <c r="O333" s="43"/>
      <c r="P333" s="43"/>
      <c r="Q333" s="72"/>
      <c r="R333" s="43" t="s">
        <v>302</v>
      </c>
      <c r="S333" s="43"/>
      <c r="T333" s="43"/>
      <c r="W333" s="43"/>
      <c r="X333" s="136"/>
    </row>
    <row r="334" spans="1:24" ht="15" customHeight="1" x14ac:dyDescent="0.2">
      <c r="A334" s="80"/>
      <c r="B334" s="408" t="s">
        <v>123</v>
      </c>
      <c r="C334" s="409"/>
      <c r="D334" s="409"/>
      <c r="E334" s="409"/>
      <c r="F334" s="409"/>
      <c r="G334" s="409"/>
      <c r="H334" s="409"/>
      <c r="I334" s="72"/>
      <c r="J334" s="44" t="s">
        <v>62</v>
      </c>
      <c r="L334" s="43"/>
      <c r="M334" s="72"/>
      <c r="N334" s="43" t="s">
        <v>301</v>
      </c>
      <c r="O334" s="43"/>
      <c r="P334" s="43"/>
      <c r="Q334" s="72"/>
      <c r="R334" s="43" t="s">
        <v>303</v>
      </c>
      <c r="S334" s="43"/>
      <c r="T334" s="43"/>
      <c r="W334" s="43"/>
      <c r="X334" s="136"/>
    </row>
    <row r="335" spans="1:24" ht="15" customHeight="1" x14ac:dyDescent="0.2">
      <c r="A335" s="80"/>
      <c r="B335" s="37" t="s">
        <v>299</v>
      </c>
      <c r="I335" s="59"/>
      <c r="J335" s="43" t="s">
        <v>298</v>
      </c>
      <c r="L335" s="43"/>
      <c r="M335" s="59"/>
      <c r="N335" s="43" t="s">
        <v>227</v>
      </c>
      <c r="O335" s="43"/>
      <c r="S335" s="346"/>
      <c r="T335" s="347"/>
      <c r="U335" s="347"/>
      <c r="V335" s="347"/>
      <c r="W335" s="348"/>
      <c r="X335" s="136"/>
    </row>
    <row r="336" spans="1:24" ht="3.75" customHeight="1" x14ac:dyDescent="0.2">
      <c r="A336" s="80"/>
      <c r="B336" s="97"/>
      <c r="C336" s="98"/>
      <c r="D336" s="98"/>
      <c r="E336" s="98"/>
      <c r="F336" s="98"/>
      <c r="G336" s="98"/>
      <c r="H336" s="98"/>
      <c r="I336" s="151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136"/>
    </row>
    <row r="337" spans="1:24" ht="15" customHeight="1" x14ac:dyDescent="0.2">
      <c r="A337" s="80" t="s">
        <v>160</v>
      </c>
      <c r="B337" s="342" t="s">
        <v>140</v>
      </c>
      <c r="C337" s="307"/>
      <c r="D337" s="307"/>
      <c r="E337" s="307"/>
      <c r="F337" s="307"/>
      <c r="G337" s="307"/>
      <c r="H337" s="308"/>
      <c r="I337" s="59"/>
      <c r="J337" s="44" t="s">
        <v>7</v>
      </c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136"/>
    </row>
    <row r="338" spans="1:24" ht="15" customHeight="1" x14ac:dyDescent="0.2">
      <c r="A338" s="101"/>
      <c r="B338" s="339" t="s">
        <v>141</v>
      </c>
      <c r="C338" s="340"/>
      <c r="D338" s="340"/>
      <c r="E338" s="340"/>
      <c r="F338" s="340"/>
      <c r="G338" s="340"/>
      <c r="H338" s="341"/>
      <c r="I338" s="156"/>
      <c r="J338" s="147" t="s">
        <v>137</v>
      </c>
      <c r="K338" s="92"/>
      <c r="L338" s="92"/>
      <c r="M338" s="59"/>
      <c r="N338" s="147" t="s">
        <v>138</v>
      </c>
      <c r="O338" s="92"/>
      <c r="P338" s="92"/>
      <c r="Q338" s="59"/>
      <c r="R338" s="147" t="s">
        <v>139</v>
      </c>
      <c r="S338" s="92"/>
      <c r="T338" s="92"/>
      <c r="U338" s="59"/>
      <c r="V338" s="147" t="s">
        <v>193</v>
      </c>
      <c r="W338" s="147"/>
      <c r="X338" s="174">
        <f>X285+1</f>
        <v>6</v>
      </c>
    </row>
    <row r="339" spans="1:24" ht="23.25" customHeight="1" x14ac:dyDescent="0.2">
      <c r="A339" s="142" t="s">
        <v>76</v>
      </c>
      <c r="B339" s="309" t="s">
        <v>236</v>
      </c>
      <c r="C339" s="310"/>
      <c r="D339" s="310"/>
      <c r="E339" s="310"/>
      <c r="F339" s="310"/>
      <c r="G339" s="310"/>
      <c r="H339" s="311"/>
      <c r="I339" s="88"/>
      <c r="J339" s="88"/>
      <c r="K339" s="157"/>
      <c r="L339" s="88"/>
      <c r="M339" s="88"/>
      <c r="N339" s="88"/>
      <c r="O339" s="88"/>
      <c r="P339" s="88"/>
      <c r="Q339" s="88"/>
      <c r="R339" s="88"/>
      <c r="S339" s="88"/>
      <c r="T339" s="88"/>
      <c r="U339" s="157"/>
      <c r="V339" s="157"/>
      <c r="W339" s="88"/>
      <c r="X339" s="78"/>
    </row>
    <row r="340" spans="1:24" ht="15" customHeight="1" x14ac:dyDescent="0.2">
      <c r="A340" s="80"/>
      <c r="B340" s="305" t="s">
        <v>126</v>
      </c>
      <c r="C340" s="306"/>
      <c r="D340" s="306"/>
      <c r="E340" s="306"/>
      <c r="F340" s="306"/>
      <c r="G340" s="306"/>
      <c r="H340" s="349"/>
      <c r="I340" s="43" t="s">
        <v>231</v>
      </c>
      <c r="J340" s="43"/>
      <c r="K340" s="50"/>
      <c r="M340" s="59"/>
      <c r="N340" s="43" t="s">
        <v>63</v>
      </c>
      <c r="Q340" s="59"/>
      <c r="R340" s="43" t="s">
        <v>228</v>
      </c>
      <c r="X340" s="94"/>
    </row>
    <row r="341" spans="1:24" ht="15" customHeight="1" x14ac:dyDescent="0.2">
      <c r="A341" s="80"/>
      <c r="B341" s="342" t="s">
        <v>127</v>
      </c>
      <c r="C341" s="307"/>
      <c r="D341" s="307"/>
      <c r="E341" s="307"/>
      <c r="F341" s="307"/>
      <c r="G341" s="307"/>
      <c r="H341" s="308"/>
      <c r="I341" s="44" t="s">
        <v>229</v>
      </c>
      <c r="J341" s="44"/>
      <c r="K341" s="50"/>
      <c r="M341" s="59"/>
      <c r="N341" s="43" t="s">
        <v>63</v>
      </c>
      <c r="Q341" s="59"/>
      <c r="R341" s="43" t="s">
        <v>228</v>
      </c>
      <c r="X341" s="94"/>
    </row>
    <row r="342" spans="1:24" ht="15" customHeight="1" x14ac:dyDescent="0.2">
      <c r="A342" s="80"/>
      <c r="B342" s="305" t="s">
        <v>125</v>
      </c>
      <c r="C342" s="306"/>
      <c r="D342" s="306"/>
      <c r="E342" s="306"/>
      <c r="F342" s="306"/>
      <c r="G342" s="306"/>
      <c r="H342" s="349"/>
      <c r="I342" s="43" t="s">
        <v>230</v>
      </c>
      <c r="J342" s="43"/>
      <c r="K342" s="50"/>
      <c r="M342" s="59"/>
      <c r="N342" s="43" t="s">
        <v>63</v>
      </c>
      <c r="Q342" s="59"/>
      <c r="R342" s="43" t="s">
        <v>228</v>
      </c>
      <c r="X342" s="94"/>
    </row>
    <row r="343" spans="1:24" ht="15" customHeight="1" x14ac:dyDescent="0.2">
      <c r="A343" s="101"/>
      <c r="B343" s="339" t="s">
        <v>124</v>
      </c>
      <c r="C343" s="340"/>
      <c r="D343" s="340"/>
      <c r="E343" s="340"/>
      <c r="F343" s="340"/>
      <c r="G343" s="340"/>
      <c r="H343" s="341"/>
      <c r="I343" s="43" t="s">
        <v>119</v>
      </c>
      <c r="J343" s="43"/>
      <c r="K343" s="158"/>
      <c r="L343" s="92"/>
      <c r="M343" s="59"/>
      <c r="N343" s="43" t="s">
        <v>63</v>
      </c>
      <c r="Q343" s="59"/>
      <c r="R343" s="43" t="s">
        <v>228</v>
      </c>
      <c r="T343" s="92"/>
      <c r="U343" s="92"/>
      <c r="V343" s="92"/>
      <c r="W343" s="92"/>
      <c r="X343" s="104"/>
    </row>
    <row r="344" spans="1:24" ht="15" customHeight="1" x14ac:dyDescent="0.2">
      <c r="A344" s="80" t="s">
        <v>77</v>
      </c>
      <c r="B344" s="309" t="s">
        <v>176</v>
      </c>
      <c r="C344" s="310"/>
      <c r="D344" s="310"/>
      <c r="E344" s="310"/>
      <c r="F344" s="310"/>
      <c r="G344" s="310"/>
      <c r="H344" s="311"/>
      <c r="I344" s="143" t="s">
        <v>64</v>
      </c>
      <c r="J344" s="144"/>
      <c r="K344" s="88"/>
      <c r="L344" s="144" t="s">
        <v>128</v>
      </c>
      <c r="M344" s="88"/>
      <c r="N344" s="88"/>
      <c r="O344" s="88"/>
      <c r="P344" s="88"/>
      <c r="Q344" s="285"/>
      <c r="R344" s="277"/>
      <c r="S344" s="159" t="s">
        <v>92</v>
      </c>
      <c r="T344" s="88"/>
      <c r="U344" s="88"/>
      <c r="V344" s="88"/>
      <c r="W344" s="138"/>
      <c r="X344" s="160" t="s">
        <v>66</v>
      </c>
    </row>
    <row r="345" spans="1:24" ht="15" customHeight="1" x14ac:dyDescent="0.2">
      <c r="A345" s="80"/>
      <c r="B345" s="408" t="s">
        <v>177</v>
      </c>
      <c r="C345" s="409"/>
      <c r="D345" s="307"/>
      <c r="E345" s="307"/>
      <c r="F345" s="307"/>
      <c r="G345" s="307"/>
      <c r="H345" s="308"/>
      <c r="I345" s="151" t="s">
        <v>64</v>
      </c>
      <c r="J345" s="43"/>
      <c r="L345" s="362"/>
      <c r="M345" s="363"/>
      <c r="N345" s="364"/>
      <c r="Q345" s="285"/>
      <c r="R345" s="277"/>
      <c r="S345" s="44" t="s">
        <v>92</v>
      </c>
      <c r="W345" s="138"/>
      <c r="X345" s="161" t="s">
        <v>66</v>
      </c>
    </row>
    <row r="346" spans="1:24" ht="15" customHeight="1" x14ac:dyDescent="0.2">
      <c r="A346" s="80" t="s">
        <v>78</v>
      </c>
      <c r="B346" s="342" t="s">
        <v>178</v>
      </c>
      <c r="C346" s="307"/>
      <c r="D346" s="307"/>
      <c r="E346" s="307"/>
      <c r="F346" s="307"/>
      <c r="G346" s="307"/>
      <c r="H346" s="308"/>
      <c r="I346" s="151" t="s">
        <v>65</v>
      </c>
      <c r="J346" s="43"/>
      <c r="L346" s="362"/>
      <c r="M346" s="363"/>
      <c r="N346" s="364"/>
      <c r="Q346" s="285"/>
      <c r="R346" s="277"/>
      <c r="S346" s="44" t="s">
        <v>92</v>
      </c>
      <c r="W346" s="138"/>
      <c r="X346" s="161" t="s">
        <v>66</v>
      </c>
    </row>
    <row r="347" spans="1:24" ht="15" customHeight="1" x14ac:dyDescent="0.2">
      <c r="A347" s="101"/>
      <c r="B347" s="339" t="s">
        <v>179</v>
      </c>
      <c r="C347" s="340"/>
      <c r="D347" s="340"/>
      <c r="E347" s="340"/>
      <c r="F347" s="340"/>
      <c r="G347" s="340"/>
      <c r="H347" s="341"/>
      <c r="I347" s="155" t="s">
        <v>65</v>
      </c>
      <c r="J347" s="147"/>
      <c r="K347" s="92"/>
      <c r="L347" s="362"/>
      <c r="M347" s="363"/>
      <c r="N347" s="364"/>
      <c r="O347" s="92"/>
      <c r="P347" s="92"/>
      <c r="Q347" s="285"/>
      <c r="R347" s="277"/>
      <c r="S347" s="112" t="s">
        <v>92</v>
      </c>
      <c r="T347" s="92"/>
      <c r="U347" s="92"/>
      <c r="V347" s="92"/>
      <c r="W347" s="138"/>
      <c r="X347" s="113" t="s">
        <v>66</v>
      </c>
    </row>
    <row r="348" spans="1:24" ht="15.95" customHeight="1" x14ac:dyDescent="0.2">
      <c r="A348" s="19" t="s">
        <v>180</v>
      </c>
      <c r="B348" s="32" t="s">
        <v>253</v>
      </c>
      <c r="C348" s="33"/>
      <c r="D348" s="33"/>
      <c r="E348" s="33"/>
      <c r="F348" s="33"/>
      <c r="G348" s="33"/>
      <c r="H348" s="22"/>
      <c r="I348" s="156"/>
      <c r="J348" s="21" t="s">
        <v>194</v>
      </c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2"/>
    </row>
    <row r="349" spans="1:24" ht="15.95" customHeight="1" x14ac:dyDescent="0.2">
      <c r="A349" s="184"/>
      <c r="B349" s="34" t="s">
        <v>254</v>
      </c>
      <c r="C349" s="21"/>
      <c r="D349" s="21"/>
      <c r="E349" s="21"/>
      <c r="F349" s="21"/>
      <c r="G349" s="21"/>
      <c r="H349" s="23"/>
      <c r="I349" s="156"/>
      <c r="J349" s="21" t="s">
        <v>195</v>
      </c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3"/>
    </row>
    <row r="350" spans="1:24" ht="15.95" customHeight="1" x14ac:dyDescent="0.2">
      <c r="A350" s="184"/>
      <c r="B350" s="34"/>
      <c r="C350" s="21"/>
      <c r="D350" s="21"/>
      <c r="E350" s="21"/>
      <c r="F350" s="21"/>
      <c r="G350" s="21"/>
      <c r="H350" s="23"/>
      <c r="I350" s="7"/>
      <c r="J350" s="13" t="s">
        <v>198</v>
      </c>
      <c r="K350" s="13"/>
      <c r="L350" s="21"/>
      <c r="M350" s="21"/>
      <c r="N350" s="21"/>
      <c r="O350" s="21"/>
      <c r="P350" s="145"/>
      <c r="Q350" s="21" t="s">
        <v>196</v>
      </c>
      <c r="S350" s="145"/>
      <c r="T350" s="21" t="s">
        <v>197</v>
      </c>
      <c r="V350" s="21"/>
      <c r="W350" s="7"/>
      <c r="X350" s="23"/>
    </row>
    <row r="351" spans="1:24" ht="15.95" customHeight="1" x14ac:dyDescent="0.2">
      <c r="A351" s="184"/>
      <c r="B351" s="184"/>
      <c r="C351" s="206"/>
      <c r="D351" s="206"/>
      <c r="E351" s="206"/>
      <c r="F351" s="206"/>
      <c r="G351" s="206"/>
      <c r="H351" s="20"/>
      <c r="I351" s="156"/>
      <c r="J351" s="21" t="s">
        <v>199</v>
      </c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V351" s="21"/>
      <c r="W351" s="21"/>
      <c r="X351" s="23"/>
    </row>
    <row r="352" spans="1:24" ht="15.95" customHeight="1" x14ac:dyDescent="0.2">
      <c r="A352" s="184"/>
      <c r="B352" s="184"/>
      <c r="C352" s="206"/>
      <c r="D352" s="206"/>
      <c r="E352" s="206"/>
      <c r="F352" s="206"/>
      <c r="G352" s="206"/>
      <c r="H352" s="20"/>
      <c r="I352" s="7"/>
      <c r="J352" s="13" t="s">
        <v>198</v>
      </c>
      <c r="K352" s="13"/>
      <c r="L352" s="21"/>
      <c r="M352" s="21"/>
      <c r="N352" s="21"/>
      <c r="O352" s="21"/>
      <c r="P352" s="162"/>
      <c r="Q352" s="21" t="s">
        <v>196</v>
      </c>
      <c r="S352" s="162"/>
      <c r="T352" s="21" t="s">
        <v>197</v>
      </c>
      <c r="V352" s="21"/>
      <c r="W352" s="7"/>
      <c r="X352" s="23"/>
    </row>
    <row r="353" spans="1:24" ht="15.95" customHeight="1" x14ac:dyDescent="0.2">
      <c r="A353" s="184"/>
      <c r="B353" s="184"/>
      <c r="C353" s="206"/>
      <c r="D353" s="206"/>
      <c r="E353" s="206"/>
      <c r="F353" s="206"/>
      <c r="G353" s="206"/>
      <c r="H353" s="20"/>
      <c r="I353" s="156"/>
      <c r="J353" s="43" t="s">
        <v>162</v>
      </c>
      <c r="K353" s="43"/>
      <c r="L353" s="43"/>
      <c r="M353" s="43"/>
      <c r="N353" s="43"/>
      <c r="O353" s="362"/>
      <c r="P353" s="363"/>
      <c r="Q353" s="363"/>
      <c r="R353" s="363"/>
      <c r="S353" s="363"/>
      <c r="T353" s="363"/>
      <c r="U353" s="363"/>
      <c r="V353" s="363"/>
      <c r="W353" s="364"/>
      <c r="X353" s="24"/>
    </row>
    <row r="354" spans="1:24" ht="42" customHeight="1" x14ac:dyDescent="0.2">
      <c r="A354" s="356" t="s">
        <v>210</v>
      </c>
      <c r="B354" s="357"/>
      <c r="C354" s="357"/>
      <c r="D354" s="357"/>
      <c r="E354" s="357"/>
      <c r="F354" s="357"/>
      <c r="G354" s="357"/>
      <c r="H354" s="358"/>
      <c r="I354" s="368" t="s">
        <v>211</v>
      </c>
      <c r="J354" s="369"/>
      <c r="K354" s="369"/>
      <c r="L354" s="370"/>
      <c r="M354" s="368" t="s">
        <v>245</v>
      </c>
      <c r="N354" s="369"/>
      <c r="O354" s="369"/>
      <c r="P354" s="370"/>
      <c r="Q354" s="163"/>
      <c r="R354" s="116"/>
      <c r="S354" s="116"/>
      <c r="T354" s="116"/>
      <c r="U354" s="116"/>
      <c r="V354" s="116"/>
      <c r="W354" s="116"/>
      <c r="X354" s="118"/>
    </row>
    <row r="355" spans="1:24" ht="15" customHeight="1" x14ac:dyDescent="0.2">
      <c r="A355" s="80" t="s">
        <v>237</v>
      </c>
      <c r="B355" s="48" t="s">
        <v>264</v>
      </c>
      <c r="C355" s="106"/>
      <c r="D355" s="106"/>
      <c r="E355" s="106"/>
      <c r="F355" s="106"/>
      <c r="G355" s="106"/>
      <c r="H355" s="79"/>
      <c r="I355" s="164"/>
      <c r="J355" s="157"/>
      <c r="M355" s="77"/>
      <c r="Q355" s="165" t="s">
        <v>249</v>
      </c>
      <c r="R355" s="87"/>
      <c r="S355" s="87"/>
      <c r="T355" s="87"/>
      <c r="U355" s="87"/>
      <c r="V355" s="87"/>
      <c r="W355" s="87"/>
      <c r="X355" s="166"/>
    </row>
    <row r="356" spans="1:24" ht="15" customHeight="1" x14ac:dyDescent="0.2">
      <c r="A356" s="80"/>
      <c r="B356" s="48" t="s">
        <v>265</v>
      </c>
      <c r="C356" s="98"/>
      <c r="D356" s="98"/>
      <c r="E356" s="98"/>
      <c r="F356" s="98"/>
      <c r="G356" s="98"/>
      <c r="H356" s="82"/>
      <c r="M356" s="95"/>
      <c r="Q356" s="167" t="s">
        <v>250</v>
      </c>
      <c r="R356" s="91"/>
      <c r="S356" s="91"/>
      <c r="T356" s="91"/>
      <c r="U356" s="91"/>
      <c r="V356" s="91"/>
      <c r="W356" s="91"/>
      <c r="X356" s="168"/>
    </row>
    <row r="357" spans="1:24" ht="15" customHeight="1" x14ac:dyDescent="0.2">
      <c r="A357" s="243" t="s">
        <v>184</v>
      </c>
      <c r="B357" s="137" t="s">
        <v>262</v>
      </c>
      <c r="C357" s="43"/>
      <c r="D357" s="43"/>
      <c r="E357" s="43"/>
      <c r="F357" s="43"/>
      <c r="G357" s="43"/>
      <c r="H357" s="136"/>
      <c r="I357" s="107"/>
      <c r="J357" s="50"/>
      <c r="K357" s="138"/>
      <c r="L357" s="98" t="s">
        <v>29</v>
      </c>
      <c r="M357" s="107"/>
      <c r="N357" s="108"/>
      <c r="O357" s="138"/>
      <c r="P357" s="82" t="s">
        <v>29</v>
      </c>
      <c r="Q357" s="93"/>
      <c r="R357" s="91"/>
      <c r="S357" s="91"/>
      <c r="T357" s="91"/>
      <c r="U357" s="91"/>
      <c r="V357" s="91"/>
      <c r="W357" s="91"/>
      <c r="X357" s="168"/>
    </row>
    <row r="358" spans="1:24" ht="15" customHeight="1" x14ac:dyDescent="0.2">
      <c r="A358" s="243" t="s">
        <v>188</v>
      </c>
      <c r="B358" s="111" t="s">
        <v>263</v>
      </c>
      <c r="C358" s="147"/>
      <c r="D358" s="147"/>
      <c r="E358" s="147"/>
      <c r="F358" s="147"/>
      <c r="G358" s="147"/>
      <c r="H358" s="148"/>
      <c r="I358" s="169"/>
      <c r="J358" s="158"/>
      <c r="K358" s="138"/>
      <c r="L358" s="82" t="s">
        <v>244</v>
      </c>
      <c r="M358" s="107"/>
      <c r="N358" s="50"/>
      <c r="O358" s="138"/>
      <c r="P358" s="82" t="s">
        <v>244</v>
      </c>
      <c r="Q358" s="170"/>
      <c r="R358" s="171"/>
      <c r="S358" s="171"/>
      <c r="T358" s="171"/>
      <c r="U358" s="171"/>
      <c r="V358" s="171"/>
      <c r="W358" s="171"/>
      <c r="X358" s="172"/>
    </row>
    <row r="359" spans="1:24" ht="15.6" customHeight="1" x14ac:dyDescent="0.2">
      <c r="A359" s="76" t="s">
        <v>208</v>
      </c>
      <c r="B359" s="309" t="s">
        <v>81</v>
      </c>
      <c r="C359" s="310"/>
      <c r="D359" s="310"/>
      <c r="E359" s="310"/>
      <c r="F359" s="310"/>
      <c r="G359" s="310"/>
      <c r="H359" s="311"/>
      <c r="I359" s="164"/>
      <c r="J359" s="173"/>
      <c r="K359" s="145"/>
      <c r="L359" s="79" t="s">
        <v>30</v>
      </c>
      <c r="M359" s="164"/>
      <c r="N359" s="157"/>
      <c r="O359" s="145"/>
      <c r="P359" s="79" t="s">
        <v>30</v>
      </c>
      <c r="Q359" s="95"/>
      <c r="X359" s="94"/>
    </row>
    <row r="360" spans="1:24" ht="15.6" customHeight="1" x14ac:dyDescent="0.2">
      <c r="A360" s="80"/>
      <c r="B360" s="342" t="s">
        <v>251</v>
      </c>
      <c r="C360" s="307"/>
      <c r="D360" s="307"/>
      <c r="E360" s="307"/>
      <c r="F360" s="307"/>
      <c r="G360" s="307"/>
      <c r="H360" s="308"/>
      <c r="I360" s="107"/>
      <c r="J360" s="50"/>
      <c r="K360" s="157"/>
      <c r="L360" s="82"/>
      <c r="M360" s="107"/>
      <c r="N360" s="50"/>
      <c r="O360" s="157"/>
      <c r="P360" s="82"/>
      <c r="Q360" s="95"/>
      <c r="X360" s="94"/>
    </row>
    <row r="361" spans="1:24" ht="15.6" customHeight="1" x14ac:dyDescent="0.2">
      <c r="A361" s="101"/>
      <c r="B361" s="371" t="s">
        <v>252</v>
      </c>
      <c r="C361" s="340"/>
      <c r="D361" s="340"/>
      <c r="E361" s="340"/>
      <c r="F361" s="340"/>
      <c r="G361" s="340"/>
      <c r="H361" s="341"/>
      <c r="I361" s="169"/>
      <c r="J361" s="158"/>
      <c r="K361" s="100"/>
      <c r="L361" s="114"/>
      <c r="M361" s="169"/>
      <c r="N361" s="158"/>
      <c r="O361" s="100"/>
      <c r="P361" s="114"/>
      <c r="Q361" s="95"/>
      <c r="X361" s="94"/>
    </row>
    <row r="362" spans="1:24" ht="15.6" customHeight="1" x14ac:dyDescent="0.2">
      <c r="A362" s="76" t="s">
        <v>79</v>
      </c>
      <c r="B362" s="309" t="s">
        <v>86</v>
      </c>
      <c r="C362" s="310"/>
      <c r="D362" s="310"/>
      <c r="E362" s="310"/>
      <c r="F362" s="310"/>
      <c r="G362" s="310"/>
      <c r="H362" s="311"/>
      <c r="I362" s="164"/>
      <c r="J362" s="173"/>
      <c r="K362" s="138"/>
      <c r="L362" s="82" t="s">
        <v>31</v>
      </c>
      <c r="M362" s="164"/>
      <c r="N362" s="173"/>
      <c r="O362" s="138"/>
      <c r="P362" s="79" t="s">
        <v>31</v>
      </c>
      <c r="Q362" s="95"/>
      <c r="X362" s="94"/>
    </row>
    <row r="363" spans="1:24" ht="15.6" customHeight="1" x14ac:dyDescent="0.2">
      <c r="A363" s="101"/>
      <c r="B363" s="372" t="s">
        <v>106</v>
      </c>
      <c r="C363" s="373"/>
      <c r="D363" s="373"/>
      <c r="E363" s="373"/>
      <c r="F363" s="373"/>
      <c r="G363" s="373"/>
      <c r="H363" s="374"/>
      <c r="I363" s="107"/>
      <c r="J363" s="50"/>
      <c r="K363" s="117"/>
      <c r="L363" s="82"/>
      <c r="M363" s="169"/>
      <c r="N363" s="158"/>
      <c r="O363" s="141"/>
      <c r="P363" s="114"/>
      <c r="Q363" s="95"/>
      <c r="X363" s="94"/>
    </row>
    <row r="364" spans="1:24" ht="15.6" customHeight="1" x14ac:dyDescent="0.2">
      <c r="A364" s="142" t="s">
        <v>209</v>
      </c>
      <c r="B364" s="309" t="s">
        <v>166</v>
      </c>
      <c r="C364" s="310"/>
      <c r="D364" s="310"/>
      <c r="E364" s="310"/>
      <c r="F364" s="310"/>
      <c r="G364" s="310"/>
      <c r="H364" s="311"/>
      <c r="I364" s="164"/>
      <c r="J364" s="157"/>
      <c r="K364" s="88"/>
      <c r="L364" s="79"/>
      <c r="M364" s="107"/>
      <c r="N364" s="50"/>
      <c r="P364" s="82"/>
      <c r="Q364" s="95"/>
      <c r="X364" s="94"/>
    </row>
    <row r="365" spans="1:24" ht="15.6" customHeight="1" x14ac:dyDescent="0.2">
      <c r="A365" s="101"/>
      <c r="B365" s="339" t="s">
        <v>167</v>
      </c>
      <c r="C365" s="340"/>
      <c r="D365" s="340"/>
      <c r="E365" s="340"/>
      <c r="F365" s="340"/>
      <c r="G365" s="340"/>
      <c r="H365" s="341"/>
      <c r="I365" s="169"/>
      <c r="J365" s="158"/>
      <c r="K365" s="145"/>
      <c r="L365" s="114" t="s">
        <v>67</v>
      </c>
      <c r="M365" s="169"/>
      <c r="N365" s="158"/>
      <c r="O365" s="145"/>
      <c r="P365" s="114" t="s">
        <v>67</v>
      </c>
      <c r="Q365" s="103"/>
      <c r="R365" s="92"/>
      <c r="S365" s="92"/>
      <c r="T365" s="92"/>
      <c r="U365" s="92"/>
      <c r="V365" s="92"/>
      <c r="W365" s="92"/>
      <c r="X365" s="104"/>
    </row>
    <row r="366" spans="1:24" ht="15" customHeight="1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</row>
    <row r="367" spans="1:24" ht="24" customHeight="1" x14ac:dyDescent="0.2">
      <c r="A367" s="205" t="s">
        <v>411</v>
      </c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</row>
    <row r="368" spans="1:24" ht="3.95" customHeight="1" x14ac:dyDescent="0.2">
      <c r="A368" s="10"/>
      <c r="B368" s="11"/>
      <c r="C368" s="11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8"/>
      <c r="U368" s="8"/>
      <c r="V368" s="8"/>
      <c r="W368" s="8"/>
      <c r="X368" s="49"/>
    </row>
    <row r="369" spans="1:24" ht="15" customHeight="1" x14ac:dyDescent="0.2">
      <c r="A369" s="147" t="s">
        <v>220</v>
      </c>
      <c r="B369" s="147"/>
      <c r="C369" s="147"/>
      <c r="D369" s="147"/>
      <c r="E369" s="147"/>
      <c r="F369" s="147"/>
      <c r="G369" s="147"/>
      <c r="H369" s="84"/>
      <c r="I369" s="158"/>
      <c r="J369" s="158"/>
      <c r="K369" s="154"/>
      <c r="L369" s="154"/>
      <c r="M369" s="154"/>
      <c r="N369" s="154"/>
      <c r="O369" s="154"/>
      <c r="P369" s="154"/>
      <c r="Q369" s="92"/>
      <c r="R369" s="92"/>
      <c r="S369" s="92"/>
      <c r="T369" s="92"/>
      <c r="U369" s="92"/>
      <c r="V369" s="92"/>
      <c r="W369" s="92"/>
      <c r="X369" s="92"/>
    </row>
    <row r="370" spans="1:24" ht="95.1" customHeight="1" x14ac:dyDescent="0.2">
      <c r="A370" s="353"/>
      <c r="B370" s="354"/>
      <c r="C370" s="354"/>
      <c r="D370" s="354"/>
      <c r="E370" s="354"/>
      <c r="F370" s="354"/>
      <c r="G370" s="354"/>
      <c r="H370" s="354"/>
      <c r="I370" s="354"/>
      <c r="J370" s="354"/>
      <c r="K370" s="354"/>
      <c r="L370" s="354"/>
      <c r="M370" s="354"/>
      <c r="N370" s="354"/>
      <c r="O370" s="354"/>
      <c r="P370" s="354"/>
      <c r="Q370" s="354"/>
      <c r="R370" s="354"/>
      <c r="S370" s="354"/>
      <c r="T370" s="354"/>
      <c r="U370" s="354"/>
      <c r="V370" s="354"/>
      <c r="W370" s="354"/>
      <c r="X370" s="355"/>
    </row>
    <row r="371" spans="1:24" ht="15" customHeight="1" x14ac:dyDescent="0.2">
      <c r="A371" s="357" t="s">
        <v>88</v>
      </c>
      <c r="B371" s="357"/>
      <c r="C371" s="357"/>
      <c r="D371" s="357"/>
      <c r="E371" s="357"/>
      <c r="F371" s="85"/>
      <c r="G371" s="85"/>
      <c r="H371" s="84"/>
      <c r="I371" s="158"/>
      <c r="J371" s="158"/>
      <c r="K371" s="154"/>
      <c r="L371" s="154"/>
      <c r="M371" s="154"/>
      <c r="N371" s="154"/>
      <c r="O371" s="154"/>
      <c r="P371" s="154"/>
      <c r="Q371" s="92"/>
      <c r="R371" s="92"/>
      <c r="S371" s="92"/>
      <c r="T371" s="92"/>
      <c r="U371" s="92"/>
      <c r="V371" s="92"/>
      <c r="W371" s="92"/>
      <c r="X371" s="116"/>
    </row>
    <row r="372" spans="1:24" ht="88.5" customHeight="1" x14ac:dyDescent="0.2">
      <c r="A372" s="353"/>
      <c r="B372" s="354"/>
      <c r="C372" s="354"/>
      <c r="D372" s="354"/>
      <c r="E372" s="354"/>
      <c r="F372" s="354"/>
      <c r="G372" s="354"/>
      <c r="H372" s="354"/>
      <c r="I372" s="354"/>
      <c r="J372" s="354"/>
      <c r="K372" s="354"/>
      <c r="L372" s="354"/>
      <c r="M372" s="354"/>
      <c r="N372" s="354"/>
      <c r="O372" s="354"/>
      <c r="P372" s="354"/>
      <c r="Q372" s="354"/>
      <c r="R372" s="354"/>
      <c r="S372" s="354"/>
      <c r="T372" s="354"/>
      <c r="U372" s="354"/>
      <c r="V372" s="354"/>
      <c r="W372" s="354"/>
      <c r="X372" s="355"/>
    </row>
    <row r="373" spans="1:24" ht="14.25" customHeight="1" x14ac:dyDescent="0.2">
      <c r="I373" s="50"/>
      <c r="J373" s="50"/>
      <c r="X373" s="49">
        <f>X338+1</f>
        <v>7</v>
      </c>
    </row>
    <row r="374" spans="1:24" x14ac:dyDescent="0.2">
      <c r="I374" s="50"/>
      <c r="J374" s="50"/>
    </row>
    <row r="375" spans="1:24" x14ac:dyDescent="0.2">
      <c r="I375" s="50"/>
      <c r="J375" s="50"/>
    </row>
    <row r="376" spans="1:24" x14ac:dyDescent="0.2">
      <c r="I376" s="50"/>
      <c r="J376" s="50"/>
    </row>
    <row r="377" spans="1:24" x14ac:dyDescent="0.2">
      <c r="I377" s="50"/>
      <c r="J377" s="50"/>
    </row>
    <row r="378" spans="1:24" x14ac:dyDescent="0.2">
      <c r="I378" s="50"/>
      <c r="J378" s="50"/>
    </row>
    <row r="379" spans="1:24" x14ac:dyDescent="0.2">
      <c r="I379" s="50"/>
      <c r="J379" s="50"/>
    </row>
    <row r="380" spans="1:24" x14ac:dyDescent="0.2">
      <c r="I380" s="50"/>
      <c r="J380" s="50"/>
    </row>
    <row r="381" spans="1:24" x14ac:dyDescent="0.2">
      <c r="I381" s="50"/>
      <c r="J381" s="50"/>
    </row>
    <row r="382" spans="1:24" x14ac:dyDescent="0.2">
      <c r="I382" s="50"/>
      <c r="J382" s="50"/>
    </row>
    <row r="383" spans="1:24" x14ac:dyDescent="0.2">
      <c r="I383" s="50"/>
      <c r="J383" s="50"/>
    </row>
    <row r="384" spans="1:24" x14ac:dyDescent="0.2">
      <c r="I384" s="50"/>
      <c r="J384" s="50"/>
    </row>
    <row r="385" spans="9:10" x14ac:dyDescent="0.2">
      <c r="I385" s="50"/>
      <c r="J385" s="50"/>
    </row>
    <row r="386" spans="9:10" x14ac:dyDescent="0.2">
      <c r="I386" s="50"/>
      <c r="J386" s="50"/>
    </row>
    <row r="387" spans="9:10" x14ac:dyDescent="0.2">
      <c r="I387" s="50"/>
      <c r="J387" s="50"/>
    </row>
    <row r="388" spans="9:10" x14ac:dyDescent="0.2">
      <c r="I388" s="50"/>
      <c r="J388" s="50"/>
    </row>
    <row r="389" spans="9:10" x14ac:dyDescent="0.2">
      <c r="I389" s="50"/>
      <c r="J389" s="50"/>
    </row>
    <row r="390" spans="9:10" x14ac:dyDescent="0.2">
      <c r="I390" s="50"/>
      <c r="J390" s="50"/>
    </row>
    <row r="391" spans="9:10" x14ac:dyDescent="0.2">
      <c r="I391" s="50"/>
      <c r="J391" s="50"/>
    </row>
    <row r="392" spans="9:10" x14ac:dyDescent="0.2">
      <c r="I392" s="50"/>
      <c r="J392" s="50"/>
    </row>
    <row r="393" spans="9:10" x14ac:dyDescent="0.2">
      <c r="I393" s="50"/>
      <c r="J393" s="50"/>
    </row>
    <row r="394" spans="9:10" x14ac:dyDescent="0.2">
      <c r="I394" s="50"/>
      <c r="J394" s="50"/>
    </row>
    <row r="395" spans="9:10" x14ac:dyDescent="0.2">
      <c r="I395" s="50"/>
      <c r="J395" s="50"/>
    </row>
    <row r="396" spans="9:10" x14ac:dyDescent="0.2">
      <c r="I396" s="50"/>
      <c r="J396" s="50"/>
    </row>
    <row r="397" spans="9:10" x14ac:dyDescent="0.2">
      <c r="I397" s="50"/>
      <c r="J397" s="50"/>
    </row>
    <row r="398" spans="9:10" x14ac:dyDescent="0.2">
      <c r="I398" s="50"/>
      <c r="J398" s="50"/>
    </row>
    <row r="399" spans="9:10" x14ac:dyDescent="0.2">
      <c r="I399" s="50"/>
      <c r="J399" s="50"/>
    </row>
    <row r="400" spans="9:10" x14ac:dyDescent="0.2">
      <c r="I400" s="50"/>
      <c r="J400" s="50"/>
    </row>
    <row r="401" spans="9:10" x14ac:dyDescent="0.2">
      <c r="I401" s="50"/>
      <c r="J401" s="50"/>
    </row>
    <row r="402" spans="9:10" x14ac:dyDescent="0.2">
      <c r="I402" s="50"/>
      <c r="J402" s="50"/>
    </row>
    <row r="403" spans="9:10" x14ac:dyDescent="0.2">
      <c r="I403" s="50"/>
      <c r="J403" s="50"/>
    </row>
    <row r="404" spans="9:10" x14ac:dyDescent="0.2">
      <c r="I404" s="50"/>
      <c r="J404" s="50"/>
    </row>
    <row r="405" spans="9:10" x14ac:dyDescent="0.2">
      <c r="I405" s="50"/>
      <c r="J405" s="50"/>
    </row>
    <row r="406" spans="9:10" x14ac:dyDescent="0.2">
      <c r="I406" s="50"/>
      <c r="J406" s="50"/>
    </row>
    <row r="407" spans="9:10" x14ac:dyDescent="0.2">
      <c r="I407" s="50"/>
      <c r="J407" s="50"/>
    </row>
    <row r="408" spans="9:10" x14ac:dyDescent="0.2">
      <c r="I408" s="50"/>
      <c r="J408" s="50"/>
    </row>
    <row r="409" spans="9:10" x14ac:dyDescent="0.2">
      <c r="I409" s="50"/>
      <c r="J409" s="50"/>
    </row>
    <row r="410" spans="9:10" x14ac:dyDescent="0.2">
      <c r="I410" s="50"/>
      <c r="J410" s="50"/>
    </row>
    <row r="411" spans="9:10" x14ac:dyDescent="0.2">
      <c r="I411" s="50"/>
      <c r="J411" s="50"/>
    </row>
    <row r="412" spans="9:10" x14ac:dyDescent="0.2">
      <c r="I412" s="50"/>
      <c r="J412" s="50"/>
    </row>
    <row r="413" spans="9:10" x14ac:dyDescent="0.2">
      <c r="I413" s="50"/>
      <c r="J413" s="50"/>
    </row>
    <row r="414" spans="9:10" x14ac:dyDescent="0.2">
      <c r="I414" s="50"/>
      <c r="J414" s="50"/>
    </row>
    <row r="415" spans="9:10" x14ac:dyDescent="0.2">
      <c r="I415" s="50"/>
      <c r="J415" s="50"/>
    </row>
    <row r="416" spans="9:10" x14ac:dyDescent="0.2">
      <c r="I416" s="50"/>
      <c r="J416" s="50"/>
    </row>
    <row r="417" spans="9:10" x14ac:dyDescent="0.2">
      <c r="I417" s="50"/>
      <c r="J417" s="50"/>
    </row>
    <row r="418" spans="9:10" x14ac:dyDescent="0.2">
      <c r="I418" s="50"/>
      <c r="J418" s="50"/>
    </row>
    <row r="419" spans="9:10" x14ac:dyDescent="0.2">
      <c r="I419" s="50"/>
      <c r="J419" s="50"/>
    </row>
    <row r="420" spans="9:10" x14ac:dyDescent="0.2">
      <c r="I420" s="50"/>
      <c r="J420" s="50"/>
    </row>
    <row r="421" spans="9:10" x14ac:dyDescent="0.2">
      <c r="I421" s="50"/>
      <c r="J421" s="50"/>
    </row>
    <row r="422" spans="9:10" x14ac:dyDescent="0.2">
      <c r="I422" s="50"/>
      <c r="J422" s="50"/>
    </row>
    <row r="423" spans="9:10" x14ac:dyDescent="0.2">
      <c r="I423" s="50"/>
      <c r="J423" s="50"/>
    </row>
    <row r="424" spans="9:10" x14ac:dyDescent="0.2">
      <c r="I424" s="50"/>
      <c r="J424" s="50"/>
    </row>
    <row r="425" spans="9:10" x14ac:dyDescent="0.2">
      <c r="I425" s="50"/>
      <c r="J425" s="50"/>
    </row>
    <row r="426" spans="9:10" x14ac:dyDescent="0.2">
      <c r="I426" s="50"/>
      <c r="J426" s="50"/>
    </row>
    <row r="427" spans="9:10" x14ac:dyDescent="0.2">
      <c r="I427" s="50"/>
      <c r="J427" s="50"/>
    </row>
    <row r="428" spans="9:10" x14ac:dyDescent="0.2">
      <c r="I428" s="50"/>
      <c r="J428" s="50"/>
    </row>
    <row r="429" spans="9:10" x14ac:dyDescent="0.2">
      <c r="I429" s="50"/>
      <c r="J429" s="50"/>
    </row>
    <row r="430" spans="9:10" x14ac:dyDescent="0.2">
      <c r="I430" s="50"/>
      <c r="J430" s="50"/>
    </row>
    <row r="431" spans="9:10" x14ac:dyDescent="0.2">
      <c r="I431" s="50"/>
      <c r="J431" s="50"/>
    </row>
    <row r="432" spans="9:10" x14ac:dyDescent="0.2">
      <c r="I432" s="50"/>
      <c r="J432" s="50"/>
    </row>
    <row r="433" spans="9:10" x14ac:dyDescent="0.2">
      <c r="I433" s="50"/>
      <c r="J433" s="50"/>
    </row>
    <row r="434" spans="9:10" x14ac:dyDescent="0.2">
      <c r="I434" s="50"/>
      <c r="J434" s="50"/>
    </row>
    <row r="435" spans="9:10" x14ac:dyDescent="0.2">
      <c r="I435" s="50"/>
      <c r="J435" s="50"/>
    </row>
    <row r="436" spans="9:10" x14ac:dyDescent="0.2">
      <c r="I436" s="50"/>
      <c r="J436" s="50"/>
    </row>
    <row r="437" spans="9:10" x14ac:dyDescent="0.2">
      <c r="I437" s="50"/>
      <c r="J437" s="50"/>
    </row>
    <row r="438" spans="9:10" x14ac:dyDescent="0.2">
      <c r="I438" s="50"/>
      <c r="J438" s="50"/>
    </row>
    <row r="439" spans="9:10" x14ac:dyDescent="0.2">
      <c r="I439" s="50"/>
      <c r="J439" s="50"/>
    </row>
    <row r="440" spans="9:10" x14ac:dyDescent="0.2">
      <c r="I440" s="50"/>
      <c r="J440" s="50"/>
    </row>
    <row r="441" spans="9:10" x14ac:dyDescent="0.2">
      <c r="I441" s="50"/>
      <c r="J441" s="50"/>
    </row>
    <row r="442" spans="9:10" x14ac:dyDescent="0.2">
      <c r="I442" s="50"/>
      <c r="J442" s="50"/>
    </row>
    <row r="443" spans="9:10" x14ac:dyDescent="0.2">
      <c r="I443" s="50"/>
      <c r="J443" s="50"/>
    </row>
    <row r="444" spans="9:10" x14ac:dyDescent="0.2">
      <c r="I444" s="50"/>
      <c r="J444" s="50"/>
    </row>
    <row r="445" spans="9:10" x14ac:dyDescent="0.2">
      <c r="I445" s="50"/>
      <c r="J445" s="50"/>
    </row>
    <row r="446" spans="9:10" x14ac:dyDescent="0.2">
      <c r="I446" s="50"/>
      <c r="J446" s="50"/>
    </row>
    <row r="447" spans="9:10" x14ac:dyDescent="0.2">
      <c r="I447" s="50"/>
      <c r="J447" s="50"/>
    </row>
    <row r="448" spans="9:10" x14ac:dyDescent="0.2">
      <c r="I448" s="50"/>
      <c r="J448" s="50"/>
    </row>
    <row r="449" spans="9:10" x14ac:dyDescent="0.2">
      <c r="I449" s="50"/>
      <c r="J449" s="50"/>
    </row>
    <row r="450" spans="9:10" x14ac:dyDescent="0.2">
      <c r="I450" s="50"/>
      <c r="J450" s="50"/>
    </row>
    <row r="451" spans="9:10" x14ac:dyDescent="0.2">
      <c r="I451" s="50"/>
      <c r="J451" s="50"/>
    </row>
    <row r="452" spans="9:10" x14ac:dyDescent="0.2">
      <c r="I452" s="50"/>
      <c r="J452" s="50"/>
    </row>
    <row r="453" spans="9:10" x14ac:dyDescent="0.2">
      <c r="I453" s="50"/>
      <c r="J453" s="50"/>
    </row>
    <row r="454" spans="9:10" x14ac:dyDescent="0.2">
      <c r="I454" s="50"/>
      <c r="J454" s="50"/>
    </row>
    <row r="455" spans="9:10" x14ac:dyDescent="0.2">
      <c r="I455" s="50"/>
      <c r="J455" s="50"/>
    </row>
    <row r="456" spans="9:10" x14ac:dyDescent="0.2">
      <c r="I456" s="50"/>
      <c r="J456" s="50"/>
    </row>
    <row r="457" spans="9:10" x14ac:dyDescent="0.2">
      <c r="I457" s="50"/>
      <c r="J457" s="50"/>
    </row>
  </sheetData>
  <sheetProtection algorithmName="SHA-512" hashValue="TUDI0CDfzuJI00t2WyFnK7V/9EQrnemnla6vJZbljWGreuyjPlpLB4lS07JTDASppWs0EDF7N53cdN6k3XjiGA==" saltValue="bSuwteUoSie2RBAyssRW0g==" spinCount="100000" sheet="1" selectLockedCells="1"/>
  <mergeCells count="419">
    <mergeCell ref="B201:E203"/>
    <mergeCell ref="J99:K99"/>
    <mergeCell ref="J100:K100"/>
    <mergeCell ref="P99:Q99"/>
    <mergeCell ref="M100:N100"/>
    <mergeCell ref="P100:Q100"/>
    <mergeCell ref="N115:O115"/>
    <mergeCell ref="N116:O116"/>
    <mergeCell ref="N117:O117"/>
    <mergeCell ref="N118:O118"/>
    <mergeCell ref="H199:K199"/>
    <mergeCell ref="L199:O199"/>
    <mergeCell ref="P199:S199"/>
    <mergeCell ref="H200:K200"/>
    <mergeCell ref="L200:O200"/>
    <mergeCell ref="H193:K193"/>
    <mergeCell ref="L193:O193"/>
    <mergeCell ref="P193:S193"/>
    <mergeCell ref="P200:S200"/>
    <mergeCell ref="H201:K201"/>
    <mergeCell ref="L201:O201"/>
    <mergeCell ref="P201:S201"/>
    <mergeCell ref="H202:K202"/>
    <mergeCell ref="L202:O202"/>
    <mergeCell ref="H209:K209"/>
    <mergeCell ref="L209:O209"/>
    <mergeCell ref="P209:S209"/>
    <mergeCell ref="H210:K210"/>
    <mergeCell ref="L210:O210"/>
    <mergeCell ref="P210:S210"/>
    <mergeCell ref="H203:K203"/>
    <mergeCell ref="L203:O203"/>
    <mergeCell ref="P203:S203"/>
    <mergeCell ref="H204:K204"/>
    <mergeCell ref="L204:O204"/>
    <mergeCell ref="P204:S204"/>
    <mergeCell ref="H205:K205"/>
    <mergeCell ref="L205:O205"/>
    <mergeCell ref="P205:S205"/>
    <mergeCell ref="H206:K206"/>
    <mergeCell ref="H208:K208"/>
    <mergeCell ref="L208:O208"/>
    <mergeCell ref="L206:O206"/>
    <mergeCell ref="P206:S206"/>
    <mergeCell ref="P208:S208"/>
    <mergeCell ref="H207:K207"/>
    <mergeCell ref="L207:O207"/>
    <mergeCell ref="P207:S207"/>
    <mergeCell ref="P202:S202"/>
    <mergeCell ref="P195:S195"/>
    <mergeCell ref="H196:K196"/>
    <mergeCell ref="L196:O196"/>
    <mergeCell ref="P196:S196"/>
    <mergeCell ref="H197:K197"/>
    <mergeCell ref="L197:O197"/>
    <mergeCell ref="P197:S197"/>
    <mergeCell ref="H198:K198"/>
    <mergeCell ref="L198:O198"/>
    <mergeCell ref="P198:S198"/>
    <mergeCell ref="M99:N99"/>
    <mergeCell ref="H114:J114"/>
    <mergeCell ref="H115:J115"/>
    <mergeCell ref="H116:J116"/>
    <mergeCell ref="H117:J117"/>
    <mergeCell ref="H118:J118"/>
    <mergeCell ref="N114:O114"/>
    <mergeCell ref="K107:L107"/>
    <mergeCell ref="K108:L108"/>
    <mergeCell ref="K105:L105"/>
    <mergeCell ref="K106:L106"/>
    <mergeCell ref="B343:H343"/>
    <mergeCell ref="B344:H344"/>
    <mergeCell ref="B345:H345"/>
    <mergeCell ref="B347:H347"/>
    <mergeCell ref="A354:H354"/>
    <mergeCell ref="B362:H362"/>
    <mergeCell ref="B276:H276"/>
    <mergeCell ref="O353:W353"/>
    <mergeCell ref="U262:W262"/>
    <mergeCell ref="B339:H339"/>
    <mergeCell ref="B340:H340"/>
    <mergeCell ref="I288:L288"/>
    <mergeCell ref="B338:H338"/>
    <mergeCell ref="I301:J301"/>
    <mergeCell ref="I302:J302"/>
    <mergeCell ref="I303:J303"/>
    <mergeCell ref="I304:J304"/>
    <mergeCell ref="M296:N296"/>
    <mergeCell ref="M297:N297"/>
    <mergeCell ref="M298:N298"/>
    <mergeCell ref="M301:N301"/>
    <mergeCell ref="M302:N302"/>
    <mergeCell ref="M303:N303"/>
    <mergeCell ref="U271:V272"/>
    <mergeCell ref="B364:H364"/>
    <mergeCell ref="B320:H320"/>
    <mergeCell ref="B321:H321"/>
    <mergeCell ref="I298:J298"/>
    <mergeCell ref="U302:V302"/>
    <mergeCell ref="U303:V303"/>
    <mergeCell ref="U304:V304"/>
    <mergeCell ref="B274:H274"/>
    <mergeCell ref="B283:H283"/>
    <mergeCell ref="B304:H304"/>
    <mergeCell ref="B298:H298"/>
    <mergeCell ref="B299:H299"/>
    <mergeCell ref="B301:H301"/>
    <mergeCell ref="B302:H302"/>
    <mergeCell ref="B279:H279"/>
    <mergeCell ref="B282:H282"/>
    <mergeCell ref="B284:H284"/>
    <mergeCell ref="B292:H292"/>
    <mergeCell ref="Q301:R301"/>
    <mergeCell ref="Q302:R302"/>
    <mergeCell ref="Q303:R303"/>
    <mergeCell ref="Q304:R304"/>
    <mergeCell ref="U299:V299"/>
    <mergeCell ref="U301:V301"/>
    <mergeCell ref="A1:X1"/>
    <mergeCell ref="A2:X2"/>
    <mergeCell ref="M265:O265"/>
    <mergeCell ref="Q265:S265"/>
    <mergeCell ref="U265:W265"/>
    <mergeCell ref="U261:W261"/>
    <mergeCell ref="Q258:S258"/>
    <mergeCell ref="I251:L251"/>
    <mergeCell ref="U251:X251"/>
    <mergeCell ref="Q260:S260"/>
    <mergeCell ref="I261:K261"/>
    <mergeCell ref="I262:K262"/>
    <mergeCell ref="U258:W258"/>
    <mergeCell ref="I252:L252"/>
    <mergeCell ref="U259:W259"/>
    <mergeCell ref="M260:O260"/>
    <mergeCell ref="U260:W260"/>
    <mergeCell ref="U263:W263"/>
    <mergeCell ref="U252:X252"/>
    <mergeCell ref="B262:H262"/>
    <mergeCell ref="B261:H261"/>
    <mergeCell ref="Q262:S262"/>
    <mergeCell ref="I260:K260"/>
    <mergeCell ref="I258:K258"/>
    <mergeCell ref="A372:X372"/>
    <mergeCell ref="M266:O266"/>
    <mergeCell ref="B300:H300"/>
    <mergeCell ref="B330:H330"/>
    <mergeCell ref="U264:W264"/>
    <mergeCell ref="I287:L287"/>
    <mergeCell ref="Q264:S264"/>
    <mergeCell ref="B271:H271"/>
    <mergeCell ref="A292:A293"/>
    <mergeCell ref="L292:L293"/>
    <mergeCell ref="K292:K293"/>
    <mergeCell ref="B312:H312"/>
    <mergeCell ref="B311:H311"/>
    <mergeCell ref="O292:O293"/>
    <mergeCell ref="Q288:T288"/>
    <mergeCell ref="S271:S272"/>
    <mergeCell ref="W271:W272"/>
    <mergeCell ref="I264:K264"/>
    <mergeCell ref="M267:O267"/>
    <mergeCell ref="M264:O264"/>
    <mergeCell ref="Q266:S266"/>
    <mergeCell ref="B333:H333"/>
    <mergeCell ref="B334:H334"/>
    <mergeCell ref="B269:H269"/>
    <mergeCell ref="O6:Q6"/>
    <mergeCell ref="O7:Q7"/>
    <mergeCell ref="O8:Q8"/>
    <mergeCell ref="O9:Q9"/>
    <mergeCell ref="O10:Q10"/>
    <mergeCell ref="S6:X6"/>
    <mergeCell ref="S7:X7"/>
    <mergeCell ref="A14:X14"/>
    <mergeCell ref="S15:W15"/>
    <mergeCell ref="E6:K6"/>
    <mergeCell ref="E7:K7"/>
    <mergeCell ref="L15:O15"/>
    <mergeCell ref="E8:K8"/>
    <mergeCell ref="E9:K9"/>
    <mergeCell ref="E10:K10"/>
    <mergeCell ref="S8:X8"/>
    <mergeCell ref="S9:X9"/>
    <mergeCell ref="S10:X10"/>
    <mergeCell ref="D15:F15"/>
    <mergeCell ref="Z295:AA295"/>
    <mergeCell ref="B267:H267"/>
    <mergeCell ref="B266:H266"/>
    <mergeCell ref="B265:H265"/>
    <mergeCell ref="B264:H264"/>
    <mergeCell ref="B263:H263"/>
    <mergeCell ref="B272:H272"/>
    <mergeCell ref="Q252:T252"/>
    <mergeCell ref="I123:O123"/>
    <mergeCell ref="P173:V173"/>
    <mergeCell ref="L234:V234"/>
    <mergeCell ref="M259:O259"/>
    <mergeCell ref="M146:N146"/>
    <mergeCell ref="M147:N147"/>
    <mergeCell ref="M148:N148"/>
    <mergeCell ref="M151:N151"/>
    <mergeCell ref="M164:N164"/>
    <mergeCell ref="M165:N165"/>
    <mergeCell ref="O145:R145"/>
    <mergeCell ref="M149:N149"/>
    <mergeCell ref="L145:N145"/>
    <mergeCell ref="M162:N162"/>
    <mergeCell ref="Q263:S263"/>
    <mergeCell ref="B256:H256"/>
    <mergeCell ref="B319:H319"/>
    <mergeCell ref="I267:K267"/>
    <mergeCell ref="Q298:R298"/>
    <mergeCell ref="Q273:R273"/>
    <mergeCell ref="U298:V298"/>
    <mergeCell ref="I299:J299"/>
    <mergeCell ref="I266:K266"/>
    <mergeCell ref="U287:X287"/>
    <mergeCell ref="X292:X293"/>
    <mergeCell ref="I297:J297"/>
    <mergeCell ref="I317:X317"/>
    <mergeCell ref="B296:H296"/>
    <mergeCell ref="U288:X288"/>
    <mergeCell ref="P292:P293"/>
    <mergeCell ref="T292:T293"/>
    <mergeCell ref="M288:P288"/>
    <mergeCell ref="I318:X318"/>
    <mergeCell ref="B273:H273"/>
    <mergeCell ref="B310:H310"/>
    <mergeCell ref="B313:H313"/>
    <mergeCell ref="I296:J296"/>
    <mergeCell ref="Q271:R272"/>
    <mergeCell ref="B297:H297"/>
    <mergeCell ref="U296:V296"/>
    <mergeCell ref="A371:E371"/>
    <mergeCell ref="B290:H290"/>
    <mergeCell ref="B291:H291"/>
    <mergeCell ref="I292:J293"/>
    <mergeCell ref="M292:N293"/>
    <mergeCell ref="Q292:R293"/>
    <mergeCell ref="I294:J294"/>
    <mergeCell ref="M294:N294"/>
    <mergeCell ref="Q294:R294"/>
    <mergeCell ref="M354:P354"/>
    <mergeCell ref="I354:L354"/>
    <mergeCell ref="B293:H293"/>
    <mergeCell ref="B322:H322"/>
    <mergeCell ref="B337:H337"/>
    <mergeCell ref="B329:H329"/>
    <mergeCell ref="B331:H331"/>
    <mergeCell ref="B359:H359"/>
    <mergeCell ref="B361:H361"/>
    <mergeCell ref="B363:H363"/>
    <mergeCell ref="B365:H365"/>
    <mergeCell ref="B342:H342"/>
    <mergeCell ref="B346:H346"/>
    <mergeCell ref="B341:H341"/>
    <mergeCell ref="B295:H295"/>
    <mergeCell ref="A370:X370"/>
    <mergeCell ref="A251:H251"/>
    <mergeCell ref="A287:H287"/>
    <mergeCell ref="A317:H317"/>
    <mergeCell ref="A288:H288"/>
    <mergeCell ref="A318:H318"/>
    <mergeCell ref="A252:H252"/>
    <mergeCell ref="B257:H257"/>
    <mergeCell ref="B258:H258"/>
    <mergeCell ref="M262:O262"/>
    <mergeCell ref="M258:O258"/>
    <mergeCell ref="M251:P251"/>
    <mergeCell ref="Q251:T251"/>
    <mergeCell ref="B360:H360"/>
    <mergeCell ref="S335:W335"/>
    <mergeCell ref="L345:N345"/>
    <mergeCell ref="L346:N346"/>
    <mergeCell ref="L347:N347"/>
    <mergeCell ref="Q344:R344"/>
    <mergeCell ref="Q345:R345"/>
    <mergeCell ref="Q346:R346"/>
    <mergeCell ref="Q347:R347"/>
    <mergeCell ref="B303:H303"/>
    <mergeCell ref="Q299:R299"/>
    <mergeCell ref="O56:P56"/>
    <mergeCell ref="O57:P57"/>
    <mergeCell ref="B278:H278"/>
    <mergeCell ref="B259:H259"/>
    <mergeCell ref="B277:H277"/>
    <mergeCell ref="L241:P241"/>
    <mergeCell ref="I263:K263"/>
    <mergeCell ref="I265:K265"/>
    <mergeCell ref="B268:H268"/>
    <mergeCell ref="B270:H270"/>
    <mergeCell ref="B275:H275"/>
    <mergeCell ref="M152:N152"/>
    <mergeCell ref="M153:N153"/>
    <mergeCell ref="D223:V223"/>
    <mergeCell ref="B253:H253"/>
    <mergeCell ref="I269:K269"/>
    <mergeCell ref="M269:O269"/>
    <mergeCell ref="B254:H254"/>
    <mergeCell ref="B255:H255"/>
    <mergeCell ref="I259:K259"/>
    <mergeCell ref="Q259:S259"/>
    <mergeCell ref="M263:O263"/>
    <mergeCell ref="M261:O261"/>
    <mergeCell ref="H194:K194"/>
    <mergeCell ref="B260:H260"/>
    <mergeCell ref="B289:H289"/>
    <mergeCell ref="L229:V229"/>
    <mergeCell ref="M163:N163"/>
    <mergeCell ref="M154:N154"/>
    <mergeCell ref="M161:N161"/>
    <mergeCell ref="M150:N150"/>
    <mergeCell ref="M155:N155"/>
    <mergeCell ref="M156:N156"/>
    <mergeCell ref="M157:N157"/>
    <mergeCell ref="M158:N158"/>
    <mergeCell ref="M159:N159"/>
    <mergeCell ref="M228:V228"/>
    <mergeCell ref="L194:O194"/>
    <mergeCell ref="P194:S194"/>
    <mergeCell ref="H195:K195"/>
    <mergeCell ref="L195:O195"/>
    <mergeCell ref="B193:E195"/>
    <mergeCell ref="H189:K191"/>
    <mergeCell ref="L189:O191"/>
    <mergeCell ref="P189:S191"/>
    <mergeCell ref="H192:K192"/>
    <mergeCell ref="L192:O192"/>
    <mergeCell ref="P192:S192"/>
    <mergeCell ref="Q85:R85"/>
    <mergeCell ref="M160:N160"/>
    <mergeCell ref="Q86:R86"/>
    <mergeCell ref="Q87:R87"/>
    <mergeCell ref="Q88:R88"/>
    <mergeCell ref="Q89:R89"/>
    <mergeCell ref="Q90:R90"/>
    <mergeCell ref="Q91:R91"/>
    <mergeCell ref="M86:N86"/>
    <mergeCell ref="M87:N87"/>
    <mergeCell ref="M88:N88"/>
    <mergeCell ref="M89:N89"/>
    <mergeCell ref="M85:N85"/>
    <mergeCell ref="M90:N90"/>
    <mergeCell ref="M91:N91"/>
    <mergeCell ref="K114:M114"/>
    <mergeCell ref="K115:M115"/>
    <mergeCell ref="K116:M116"/>
    <mergeCell ref="K117:M117"/>
    <mergeCell ref="K118:M118"/>
    <mergeCell ref="H104:L104"/>
    <mergeCell ref="M104:R104"/>
    <mergeCell ref="H99:I99"/>
    <mergeCell ref="H100:I100"/>
    <mergeCell ref="U297:V297"/>
    <mergeCell ref="M287:P287"/>
    <mergeCell ref="Q287:T287"/>
    <mergeCell ref="Q269:S269"/>
    <mergeCell ref="M252:P252"/>
    <mergeCell ref="W292:W293"/>
    <mergeCell ref="U269:W269"/>
    <mergeCell ref="U266:W266"/>
    <mergeCell ref="Q261:S261"/>
    <mergeCell ref="Q296:R296"/>
    <mergeCell ref="Q297:R297"/>
    <mergeCell ref="Q267:S267"/>
    <mergeCell ref="U267:W267"/>
    <mergeCell ref="U273:V273"/>
    <mergeCell ref="U292:V293"/>
    <mergeCell ref="U294:V294"/>
    <mergeCell ref="S292:S293"/>
    <mergeCell ref="K82:K84"/>
    <mergeCell ref="L82:L84"/>
    <mergeCell ref="O82:O84"/>
    <mergeCell ref="P82:P84"/>
    <mergeCell ref="S82:S84"/>
    <mergeCell ref="T82:T84"/>
    <mergeCell ref="Q82:R84"/>
    <mergeCell ref="H74:N74"/>
    <mergeCell ref="M82:N84"/>
    <mergeCell ref="H81:J81"/>
    <mergeCell ref="K81:P81"/>
    <mergeCell ref="Q81:S81"/>
    <mergeCell ref="C86:G86"/>
    <mergeCell ref="C87:G87"/>
    <mergeCell ref="C88:G88"/>
    <mergeCell ref="C89:G89"/>
    <mergeCell ref="C90:G90"/>
    <mergeCell ref="C91:G91"/>
    <mergeCell ref="H82:J82"/>
    <mergeCell ref="H83:J84"/>
    <mergeCell ref="H85:J85"/>
    <mergeCell ref="H86:J86"/>
    <mergeCell ref="H87:J87"/>
    <mergeCell ref="H88:J88"/>
    <mergeCell ref="H89:J89"/>
    <mergeCell ref="H90:J90"/>
    <mergeCell ref="H91:J91"/>
    <mergeCell ref="E115:G115"/>
    <mergeCell ref="E116:G116"/>
    <mergeCell ref="E117:G117"/>
    <mergeCell ref="E118:G118"/>
    <mergeCell ref="X181:X184"/>
    <mergeCell ref="H105:J105"/>
    <mergeCell ref="H106:J106"/>
    <mergeCell ref="H107:J107"/>
    <mergeCell ref="H108:J108"/>
    <mergeCell ref="M105:O105"/>
    <mergeCell ref="M106:O106"/>
    <mergeCell ref="M107:O107"/>
    <mergeCell ref="M108:O108"/>
    <mergeCell ref="P105:R105"/>
    <mergeCell ref="P106:R106"/>
    <mergeCell ref="P107:R107"/>
    <mergeCell ref="P108:R108"/>
    <mergeCell ref="C107:G107"/>
    <mergeCell ref="C108:G108"/>
    <mergeCell ref="E106:G106"/>
    <mergeCell ref="G136:H136"/>
    <mergeCell ref="G141:H14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6" fitToHeight="7" orientation="landscape" r:id="rId1"/>
  <rowBreaks count="6" manualBreakCount="6">
    <brk id="52" max="23" man="1"/>
    <brk id="113" max="23" man="1"/>
    <brk id="166" max="23" man="1"/>
    <brk id="223" max="23" man="1"/>
    <brk id="285" max="23" man="1"/>
    <brk id="338" max="23" man="1"/>
  </rowBreaks>
  <ignoredErrors>
    <ignoredError sqref="M266 Q266 U266 M34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8BD715240CEA4A80E849C4C6F4109C" ma:contentTypeVersion="10" ma:contentTypeDescription="Ein neues Dokument erstellen." ma:contentTypeScope="" ma:versionID="6fe363def1e696eb2b3a85cfc0b81843">
  <xsd:schema xmlns:xsd="http://www.w3.org/2001/XMLSchema" xmlns:xs="http://www.w3.org/2001/XMLSchema" xmlns:p="http://schemas.microsoft.com/office/2006/metadata/properties" xmlns:ns2="2591c964-4bc1-4674-b180-14140b12928a" targetNamespace="http://schemas.microsoft.com/office/2006/metadata/properties" ma:root="true" ma:fieldsID="319e58c348c0a8db4a2564d898b54be9" ns2:_="">
    <xsd:import namespace="2591c964-4bc1-4674-b180-14140b1292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1c964-4bc1-4674-b180-14140b1292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E52D69-E8C2-4CB2-953D-D4D9E29D399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591c964-4bc1-4674-b180-14140b12928a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6E0364-D7D1-440B-8A57-A38AFAAF4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521985-CA7F-4DEC-8095-E6FE537C2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1c964-4bc1-4674-b180-14140b1292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TabFragebogen</vt:lpstr>
      <vt:lpstr>TabFragebogen!Druckbereich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2023-08-25T07:41:14Z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0x010100DD8BD715240CEA4A80E849C4C6F4109C</vt:lpwstr>
  </property>
</Properties>
</file>